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<sst xmlns="http://schemas.openxmlformats.org/spreadsheetml/2006/main" count="130" uniqueCount="108">
  <si>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</si>
  <si>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</si>
  <si>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</si>
  <si>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</si>
  <si>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</si>
  <si>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</si>
  <si>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</si>
  <si>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</si>
  <si>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</si>
  <si>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</si>
  <si>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</si>
  <si>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</si>
  <si>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</si>
  <si>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</si>
  <si>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</si>
  <si>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</si>
  <si>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</si>
  <si>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</si>
  <si>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</si>
  <si>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</si>
  <si>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</si>
  <si>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</si>
  <si>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</si>
  <si>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</si>
  <si>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</si>
  <si>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</si>
  <si>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</si>
  <si>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</si>
  <si>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</si>
  <si>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</si>
  <si>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</si>
  <si>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</si>
  <si>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</si>
  <si>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</si>
  <si>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</si>
  <si>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</si>
  <si>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</si>
  <si>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</si>
  <si>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</si>
  <si>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</si>
  <si>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</si>
  <si>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</si>
  <si>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</si>
  <si>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</si>
  <si>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</si>
  <si>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</si>
  <si>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</si>
  <si>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</si>
  <si>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</si>
  <si>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</si>
  <si>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</si>
  <si>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</si>
  <si>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</si>
  <si>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</si>
  <si>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</si>
  <si>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</si>
  <si>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</si>
  <si>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</si>
  <si>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</si>
  <si>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</si>
  <si>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</si>
  <si>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</si>
  <si>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</si>
  <si>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</si>
  <si>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</si>
  <si>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</si>
  <si>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</si>
  <si>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</si>
  <si>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</si>
  <si>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</si>
  <si>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</si>
  <si>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</si>
  <si>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</si>
  <si>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</si>
  <si>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</si>
  <si>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</si>
  <si>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</si>
  <si>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</si>
  <si>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</si>
  <si>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</si>
  <si>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</si>
  <si>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</si>
  <si>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</si>
  <si>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</si>
  <si>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</si>
  <si>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</si>
  <si>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</si>
  <si>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</si>
  <si>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</si>
  <si>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</si>
  <si>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</si>
  <si>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</si>
  <si>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</si>
  <si>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10. rozpočtové opatření</t>
  </si>
  <si>
    <t>Rozpočet po 10. rozpočtovém opatření</t>
  </si>
  <si>
    <t>Př.z poplatku za obecní systém odpad.hosp.a příj.z</t>
  </si>
  <si>
    <t>Neinvestiční přijaté transf.z všeob.pokl.správy SR</t>
  </si>
  <si>
    <t>Odvod za odnětí půdy ze zemědělského půdního fondu</t>
  </si>
  <si>
    <t>Ostatní služby</t>
  </si>
  <si>
    <t>Činnost registrovaných církví a nábožen. spol.</t>
  </si>
  <si>
    <t>Provoz veřejné silniční dopravy</t>
  </si>
  <si>
    <t>Bezpečnost silničního provozu</t>
  </si>
  <si>
    <t>Rozpočet na rok 2023</t>
  </si>
  <si>
    <t>Finanční vypořádání</t>
  </si>
  <si>
    <t>Zapojená část zůstatku BÚ z r.2022</t>
  </si>
  <si>
    <t>Úspora energie a obnovitelné zdroje</t>
  </si>
  <si>
    <t>Volba prezidenta republiky</t>
  </si>
  <si>
    <t>Ostatní služby a činnosti v oblasti soc. prevence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</si>
</sst>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"/>
  <sheetViews>
    <sheetView tabSelected="1" workbookViewId="0" topLeftCell="A71">
      <selection activeCell="F103" sqref="F103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102</v>
      </c>
      <c r="D4" s="3"/>
      <c r="E4" s="3"/>
      <c r="F4" s="57" t="s">
        <v>61</v>
      </c>
      <c r="G4" s="58" t="s">
        <v>62</v>
      </c>
      <c r="H4" s="57" t="s">
        <v>76</v>
      </c>
      <c r="I4" s="58" t="s">
        <v>77</v>
      </c>
      <c r="J4" s="57" t="s">
        <v>78</v>
      </c>
      <c r="K4" s="58" t="s">
        <v>79</v>
      </c>
      <c r="L4" s="57" t="s">
        <v>81</v>
      </c>
      <c r="M4" s="58" t="s">
        <v>82</v>
      </c>
      <c r="N4" s="57" t="s">
        <v>83</v>
      </c>
      <c r="O4" s="58" t="s">
        <v>84</v>
      </c>
      <c r="P4" s="57" t="s">
        <v>85</v>
      </c>
      <c r="Q4" s="58" t="s">
        <v>86</v>
      </c>
      <c r="R4" s="57" t="s">
        <v>87</v>
      </c>
      <c r="S4" s="58" t="s">
        <v>88</v>
      </c>
      <c r="T4" s="57" t="s">
        <v>89</v>
      </c>
      <c r="U4" s="58" t="s">
        <v>90</v>
      </c>
      <c r="V4" s="57" t="s">
        <v>91</v>
      </c>
      <c r="W4" s="58" t="s">
        <v>92</v>
      </c>
      <c r="X4" s="57" t="s">
        <v>93</v>
      </c>
      <c r="Y4" s="58" t="s">
        <v>94</v>
      </c>
    </row>
    <row r="5" spans="1:2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</row>
    <row r="6" spans="1:2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</row>
    <row r="10" spans="1:2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</row>
    <row r="11" spans="1:2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</row>
    <row r="14" spans="1:2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</row>
    <row r="19" spans="1:25" ht="16.5" customHeight="1">
      <c r="A19" s="32"/>
      <c r="B19" s="32"/>
      <c r="C19" s="7" t="s">
        <v>53</v>
      </c>
      <c r="D19" s="8"/>
      <c r="E19" s="21">
        <f>SUM(E20:E23)</f>
        <v>21896000</v>
      </c>
      <c r="F19" s="29"/>
      <c r="G19" s="26">
        <f>SUM(G20:G23)</f>
        <v>21896000</v>
      </c>
      <c r="H19" s="29"/>
      <c r="I19" s="26">
        <f>SUM(I20:I23)</f>
        <v>21896000</v>
      </c>
      <c r="J19" s="29"/>
      <c r="K19" s="26">
        <f>SUM(K20:K23)</f>
        <v>21896000</v>
      </c>
      <c r="L19" s="29"/>
      <c r="M19" s="26">
        <f>SUM(M20:M23)</f>
        <v>21896000</v>
      </c>
      <c r="N19" s="29"/>
      <c r="O19" s="26">
        <f>SUM(O20:O23)</f>
        <v>21896000</v>
      </c>
      <c r="P19" s="29"/>
      <c r="Q19" s="50">
        <f>SUM(Q20:Q23)</f>
        <v>21896000</v>
      </c>
      <c r="R19" s="29"/>
      <c r="S19" s="50">
        <f>SUM(S20:S23)</f>
        <v>21896000</v>
      </c>
      <c r="T19" s="29"/>
      <c r="U19" s="50">
        <f>SUM(U20:U23)</f>
        <v>21896000</v>
      </c>
      <c r="V19" s="29"/>
      <c r="W19" s="50">
        <f>SUM(W20:W23)</f>
        <v>21896000</v>
      </c>
      <c r="X19" s="29"/>
      <c r="Y19" s="50">
        <f>SUM(Y20:Y23)</f>
        <v>21896000</v>
      </c>
    </row>
    <row r="20" spans="1:25" ht="16.5" customHeight="1">
      <c r="A20" s="32"/>
      <c r="B20" s="33"/>
      <c r="C20" s="34" t="s">
        <v>52</v>
      </c>
      <c r="D20" s="34"/>
      <c r="E20" s="35">
        <v>20920000</v>
      </c>
      <c r="F20" s="19"/>
      <c r="G20" s="27">
        <f>E20+F20</f>
        <v>20920000</v>
      </c>
      <c r="H20" s="19"/>
      <c r="I20" s="27">
        <f>G20+H20</f>
        <v>20920000</v>
      </c>
      <c r="J20" s="19"/>
      <c r="K20" s="27">
        <f>I20+J20</f>
        <v>20920000</v>
      </c>
      <c r="L20" s="19"/>
      <c r="M20" s="27">
        <f>K20+L20</f>
        <v>20920000</v>
      </c>
      <c r="N20" s="19"/>
      <c r="O20" s="27">
        <f>M20+N20</f>
        <v>20920000</v>
      </c>
      <c r="P20" s="19"/>
      <c r="Q20" s="51">
        <f>O20+P20</f>
        <v>20920000</v>
      </c>
      <c r="R20" s="19"/>
      <c r="S20" s="51">
        <f>Q20+R20</f>
        <v>20920000</v>
      </c>
      <c r="T20" s="19"/>
      <c r="U20" s="51">
        <f>S20+T20</f>
        <v>20920000</v>
      </c>
      <c r="V20" s="19"/>
      <c r="W20" s="51">
        <f>U20+V20</f>
        <v>20920000</v>
      </c>
      <c r="X20" s="19"/>
      <c r="Y20" s="51">
        <f>W20+X20</f>
        <v>20920000</v>
      </c>
    </row>
    <row r="21" spans="1:25" ht="16.5" customHeight="1">
      <c r="A21" s="32"/>
      <c r="B21" s="32">
        <v>1334</v>
      </c>
      <c r="C21" s="8" t="s">
        <v>97</v>
      </c>
      <c r="D21" s="8"/>
      <c r="E21" s="36">
        <v>15000</v>
      </c>
      <c r="F21" s="19"/>
      <c r="G21" s="27">
        <f>E21+F21</f>
        <v>15000</v>
      </c>
      <c r="H21" s="19"/>
      <c r="I21" s="27">
        <f>G21+H21</f>
        <v>15000</v>
      </c>
      <c r="J21" s="19"/>
      <c r="K21" s="27">
        <f>I21+J21</f>
        <v>15000</v>
      </c>
      <c r="L21" s="19"/>
      <c r="M21" s="27">
        <f>K21+L21</f>
        <v>15000</v>
      </c>
      <c r="N21" s="19"/>
      <c r="O21" s="27">
        <f>M21+N21</f>
        <v>15000</v>
      </c>
      <c r="P21" s="19"/>
      <c r="Q21" s="51">
        <f>O21+P21</f>
        <v>15000</v>
      </c>
      <c r="R21" s="19"/>
      <c r="S21" s="51">
        <f>Q21+R21</f>
        <v>15000</v>
      </c>
      <c r="T21" s="19"/>
      <c r="U21" s="51">
        <f>S21+T21</f>
        <v>15000</v>
      </c>
      <c r="V21" s="19"/>
      <c r="W21" s="51">
        <f>U21+V21</f>
        <v>15000</v>
      </c>
      <c r="X21" s="19"/>
      <c r="Y21" s="51">
        <f>W21+X21</f>
        <v>15000</v>
      </c>
    </row>
    <row r="22" spans="1:25" ht="16.5" customHeight="1">
      <c r="A22" s="32"/>
      <c r="B22" s="32">
        <v>1345</v>
      </c>
      <c r="C22" s="8" t="s">
        <v>95</v>
      </c>
      <c r="D22" s="8"/>
      <c r="E22" s="36">
        <v>950000</v>
      </c>
      <c r="F22" s="19"/>
      <c r="G22" s="27">
        <f>E22+F22</f>
        <v>950000</v>
      </c>
      <c r="H22" s="19"/>
      <c r="I22" s="27">
        <f>G22+H22</f>
        <v>950000</v>
      </c>
      <c r="J22" s="19"/>
      <c r="K22" s="27">
        <f>I22+J22</f>
        <v>950000</v>
      </c>
      <c r="L22" s="19"/>
      <c r="M22" s="27">
        <f>K22+L22</f>
        <v>950000</v>
      </c>
      <c r="N22" s="19"/>
      <c r="O22" s="27">
        <f>M22+N22</f>
        <v>950000</v>
      </c>
      <c r="P22" s="19"/>
      <c r="Q22" s="51">
        <f>O22+P22</f>
        <v>950000</v>
      </c>
      <c r="R22" s="19"/>
      <c r="S22" s="51">
        <f>Q22+R22</f>
        <v>950000</v>
      </c>
      <c r="T22" s="19"/>
      <c r="U22" s="51">
        <f>S22+T22</f>
        <v>950000</v>
      </c>
      <c r="V22" s="19"/>
      <c r="W22" s="51">
        <f>U22+V22</f>
        <v>950000</v>
      </c>
      <c r="X22" s="19"/>
      <c r="Y22" s="51">
        <f>W22+X22</f>
        <v>950000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57</v>
      </c>
      <c r="D25" s="8"/>
      <c r="E25" s="22">
        <f>SUM(E26:E42)</f>
        <v>3979612.19</v>
      </c>
      <c r="F25" s="30"/>
      <c r="G25" s="22">
        <f>SUM(G26:G42)</f>
        <v>3976612.19</v>
      </c>
      <c r="H25" s="30"/>
      <c r="I25" s="22">
        <f>SUM(I26:I42)</f>
        <v>3976612.19</v>
      </c>
      <c r="J25" s="30"/>
      <c r="K25" s="22">
        <f>SUM(K26:K42)</f>
        <v>3976612.19</v>
      </c>
      <c r="L25" s="30"/>
      <c r="M25" s="22">
        <f>SUM(M26:M42)</f>
        <v>3976612.19</v>
      </c>
      <c r="N25" s="30"/>
      <c r="O25" s="22">
        <f>SUM(O26:O42)</f>
        <v>3976612.19</v>
      </c>
      <c r="P25" s="30"/>
      <c r="Q25" s="52">
        <f>SUM(Q26:Q42)</f>
        <v>3976612.19</v>
      </c>
      <c r="R25" s="30"/>
      <c r="S25" s="52">
        <f>SUM(S26:S42)</f>
        <v>3976612.19</v>
      </c>
      <c r="T25" s="30"/>
      <c r="U25" s="52">
        <f>SUM(U26:U42)</f>
        <v>3976612.19</v>
      </c>
      <c r="V25" s="30"/>
      <c r="W25" s="52">
        <f>SUM(W26:W42)</f>
        <v>3976612.19</v>
      </c>
      <c r="X25" s="30"/>
      <c r="Y25" s="52">
        <f>SUM(Y26:Y42)</f>
        <v>3976612.19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2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2144</v>
      </c>
      <c r="B27" s="32"/>
      <c r="C27" s="8" t="s">
        <v>98</v>
      </c>
      <c r="D27" s="8"/>
      <c r="E27" s="36">
        <v>3000</v>
      </c>
      <c r="F27" s="19"/>
      <c r="G27" s="27">
        <v>0</v>
      </c>
      <c r="H27" s="19"/>
      <c r="I27" s="27">
        <v>0</v>
      </c>
      <c r="J27" s="19"/>
      <c r="K27" s="27">
        <v>0</v>
      </c>
      <c r="L27" s="19"/>
      <c r="M27" s="27">
        <v>0</v>
      </c>
      <c r="N27" s="19"/>
      <c r="O27" s="27">
        <v>0</v>
      </c>
      <c r="P27" s="19"/>
      <c r="Q27" s="51">
        <f>O27+P27</f>
        <v>0</v>
      </c>
      <c r="R27" s="19"/>
      <c r="S27" s="51">
        <f>Q27+R27</f>
        <v>0</v>
      </c>
      <c r="T27" s="19"/>
      <c r="U27" s="51">
        <f>S27+T27</f>
        <v>0</v>
      </c>
      <c r="V27" s="19"/>
      <c r="W27" s="51">
        <f>U27+V27</f>
        <v>0</v>
      </c>
      <c r="X27" s="19"/>
      <c r="Y27" s="51">
        <f>W27+X27</f>
        <v>0</v>
      </c>
    </row>
    <row r="28" spans="1:25" ht="16.5" customHeight="1">
      <c r="A28" s="32">
        <v>2310</v>
      </c>
      <c r="B28" s="32"/>
      <c r="C28" s="8" t="s">
        <v>18</v>
      </c>
      <c r="D28" s="8"/>
      <c r="E28" s="36">
        <v>223000</v>
      </c>
      <c r="F28" s="19"/>
      <c r="G28" s="27">
        <f>E28+F28</f>
        <v>223000</v>
      </c>
      <c r="H28" s="19"/>
      <c r="I28" s="27">
        <f>G28+H28</f>
        <v>223000</v>
      </c>
      <c r="J28" s="19"/>
      <c r="K28" s="27">
        <f t="shared" si="0"/>
        <v>223000</v>
      </c>
      <c r="L28" s="19"/>
      <c r="M28" s="27">
        <f aca="true" t="shared" si="1" ref="M28:M41">K28+L28</f>
        <v>223000</v>
      </c>
      <c r="N28" s="19"/>
      <c r="O28" s="27">
        <f aca="true" t="shared" si="2" ref="O28:O41">M28+N28</f>
        <v>223000</v>
      </c>
      <c r="P28" s="19"/>
      <c r="Q28" s="51">
        <f aca="true" t="shared" si="3" ref="Q28:Q41">O28+P28</f>
        <v>223000</v>
      </c>
      <c r="R28" s="19"/>
      <c r="S28" s="51">
        <f aca="true" t="shared" si="4" ref="S28:S41">Q28+R28</f>
        <v>223000</v>
      </c>
      <c r="T28" s="19"/>
      <c r="U28" s="51">
        <f aca="true" t="shared" si="5" ref="U28:U41">S28+T28</f>
        <v>223000</v>
      </c>
      <c r="V28" s="19"/>
      <c r="W28" s="51">
        <f aca="true" t="shared" si="6" ref="W28:W41">U28+V28</f>
        <v>223000</v>
      </c>
      <c r="X28" s="19"/>
      <c r="Y28" s="51">
        <f aca="true" t="shared" si="7" ref="Y28:Y41">W28+X28</f>
        <v>223000</v>
      </c>
    </row>
    <row r="29" spans="1:25" ht="16.5" customHeight="1">
      <c r="A29" s="32">
        <v>2321</v>
      </c>
      <c r="B29" s="32"/>
      <c r="C29" s="8" t="s">
        <v>31</v>
      </c>
      <c r="D29" s="8"/>
      <c r="E29" s="36">
        <v>1900000</v>
      </c>
      <c r="F29" s="19"/>
      <c r="G29" s="27">
        <f aca="true" t="shared" si="8" ref="G29:G42">E29+F29</f>
        <v>1900000</v>
      </c>
      <c r="H29" s="19"/>
      <c r="I29" s="27">
        <f aca="true" t="shared" si="9" ref="I29:I42">G29+H29</f>
        <v>1900000</v>
      </c>
      <c r="J29" s="19"/>
      <c r="K29" s="27">
        <f t="shared" si="0"/>
        <v>1900000</v>
      </c>
      <c r="L29" s="19"/>
      <c r="M29" s="27">
        <f t="shared" si="1"/>
        <v>1900000</v>
      </c>
      <c r="N29" s="19"/>
      <c r="O29" s="27">
        <f t="shared" si="2"/>
        <v>1900000</v>
      </c>
      <c r="P29" s="19"/>
      <c r="Q29" s="51">
        <f t="shared" si="3"/>
        <v>1900000</v>
      </c>
      <c r="R29" s="19"/>
      <c r="S29" s="51">
        <f t="shared" si="4"/>
        <v>1900000</v>
      </c>
      <c r="T29" s="19"/>
      <c r="U29" s="51">
        <f t="shared" si="5"/>
        <v>1900000</v>
      </c>
      <c r="V29" s="19"/>
      <c r="W29" s="51">
        <f t="shared" si="6"/>
        <v>1900000</v>
      </c>
      <c r="X29" s="19"/>
      <c r="Y29" s="51">
        <f t="shared" si="7"/>
        <v>1900000</v>
      </c>
    </row>
    <row r="30" spans="1:25" ht="16.5" customHeight="1">
      <c r="A30" s="32">
        <v>3312</v>
      </c>
      <c r="B30" s="32"/>
      <c r="C30" s="8" t="s">
        <v>49</v>
      </c>
      <c r="D30" s="8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/>
      <c r="Q30" s="51">
        <f t="shared" si="3"/>
        <v>30000</v>
      </c>
      <c r="R30" s="19"/>
      <c r="S30" s="51">
        <f t="shared" si="4"/>
        <v>30000</v>
      </c>
      <c r="T30" s="19"/>
      <c r="U30" s="51">
        <f t="shared" si="5"/>
        <v>30000</v>
      </c>
      <c r="V30" s="19"/>
      <c r="W30" s="51">
        <f t="shared" si="6"/>
        <v>30000</v>
      </c>
      <c r="X30" s="19"/>
      <c r="Y30" s="51">
        <f t="shared" si="7"/>
        <v>30000</v>
      </c>
    </row>
    <row r="31" spans="1:25" ht="16.5" customHeight="1">
      <c r="A31" s="32">
        <v>3314</v>
      </c>
      <c r="B31" s="32"/>
      <c r="C31" s="8" t="s">
        <v>19</v>
      </c>
      <c r="D31" s="8"/>
      <c r="E31" s="36">
        <v>2000</v>
      </c>
      <c r="F31" s="19"/>
      <c r="G31" s="27">
        <f t="shared" si="8"/>
        <v>2000</v>
      </c>
      <c r="H31" s="19"/>
      <c r="I31" s="27">
        <f t="shared" si="9"/>
        <v>2000</v>
      </c>
      <c r="J31" s="19"/>
      <c r="K31" s="27">
        <f t="shared" si="0"/>
        <v>2000</v>
      </c>
      <c r="L31" s="19"/>
      <c r="M31" s="27">
        <f t="shared" si="1"/>
        <v>2000</v>
      </c>
      <c r="N31" s="19"/>
      <c r="O31" s="27">
        <f t="shared" si="2"/>
        <v>2000</v>
      </c>
      <c r="P31" s="19"/>
      <c r="Q31" s="51">
        <f t="shared" si="3"/>
        <v>2000</v>
      </c>
      <c r="R31" s="19"/>
      <c r="S31" s="51">
        <f t="shared" si="4"/>
        <v>2000</v>
      </c>
      <c r="T31" s="19"/>
      <c r="U31" s="51">
        <f t="shared" si="5"/>
        <v>2000</v>
      </c>
      <c r="V31" s="19"/>
      <c r="W31" s="51">
        <f t="shared" si="6"/>
        <v>2000</v>
      </c>
      <c r="X31" s="19"/>
      <c r="Y31" s="51">
        <f t="shared" si="7"/>
        <v>2000</v>
      </c>
    </row>
    <row r="32" spans="1:25" ht="16.5" customHeight="1">
      <c r="A32" s="3">
        <v>3392</v>
      </c>
      <c r="B32" s="3"/>
      <c r="C32" s="1" t="s">
        <v>50</v>
      </c>
      <c r="D32" s="1"/>
      <c r="E32" s="36">
        <v>38000</v>
      </c>
      <c r="F32" s="19"/>
      <c r="G32" s="27">
        <f t="shared" si="8"/>
        <v>38000</v>
      </c>
      <c r="H32" s="19"/>
      <c r="I32" s="27">
        <f t="shared" si="9"/>
        <v>38000</v>
      </c>
      <c r="J32" s="19"/>
      <c r="K32" s="27">
        <f t="shared" si="0"/>
        <v>38000</v>
      </c>
      <c r="L32" s="19"/>
      <c r="M32" s="27">
        <f t="shared" si="1"/>
        <v>38000</v>
      </c>
      <c r="N32" s="19"/>
      <c r="O32" s="27">
        <f t="shared" si="2"/>
        <v>38000</v>
      </c>
      <c r="P32" s="19"/>
      <c r="Q32" s="51">
        <f t="shared" si="3"/>
        <v>38000</v>
      </c>
      <c r="R32" s="19"/>
      <c r="S32" s="51">
        <f t="shared" si="4"/>
        <v>38000</v>
      </c>
      <c r="T32" s="19"/>
      <c r="U32" s="51">
        <f t="shared" si="5"/>
        <v>38000</v>
      </c>
      <c r="V32" s="19"/>
      <c r="W32" s="51">
        <f t="shared" si="6"/>
        <v>38000</v>
      </c>
      <c r="X32" s="19"/>
      <c r="Y32" s="51">
        <f t="shared" si="7"/>
        <v>38000</v>
      </c>
    </row>
    <row r="33" spans="1:25" ht="16.5" customHeight="1">
      <c r="A33" s="32">
        <v>3412</v>
      </c>
      <c r="B33" s="32"/>
      <c r="C33" s="8" t="s">
        <v>60</v>
      </c>
      <c r="D33" s="8"/>
      <c r="E33" s="36">
        <v>30000</v>
      </c>
      <c r="F33" s="19"/>
      <c r="G33" s="27">
        <f t="shared" si="8"/>
        <v>30000</v>
      </c>
      <c r="H33" s="19"/>
      <c r="I33" s="27">
        <f t="shared" si="9"/>
        <v>30000</v>
      </c>
      <c r="J33" s="19"/>
      <c r="K33" s="27">
        <f t="shared" si="0"/>
        <v>30000</v>
      </c>
      <c r="L33" s="19"/>
      <c r="M33" s="27">
        <f t="shared" si="1"/>
        <v>30000</v>
      </c>
      <c r="N33" s="19"/>
      <c r="O33" s="27">
        <f t="shared" si="2"/>
        <v>30000</v>
      </c>
      <c r="P33" s="19"/>
      <c r="Q33" s="51">
        <f t="shared" si="3"/>
        <v>30000</v>
      </c>
      <c r="R33" s="19"/>
      <c r="S33" s="51">
        <f t="shared" si="4"/>
        <v>30000</v>
      </c>
      <c r="T33" s="19"/>
      <c r="U33" s="51">
        <f t="shared" si="5"/>
        <v>30000</v>
      </c>
      <c r="V33" s="19"/>
      <c r="W33" s="51">
        <f t="shared" si="6"/>
        <v>30000</v>
      </c>
      <c r="X33" s="19"/>
      <c r="Y33" s="51">
        <f t="shared" si="7"/>
        <v>30000</v>
      </c>
    </row>
    <row r="34" spans="1:25" ht="16.5" customHeight="1">
      <c r="A34" s="32">
        <v>3632</v>
      </c>
      <c r="B34" s="32"/>
      <c r="C34" s="8" t="s">
        <v>42</v>
      </c>
      <c r="D34" s="8"/>
      <c r="E34" s="36">
        <v>100000</v>
      </c>
      <c r="F34" s="19"/>
      <c r="G34" s="27">
        <f t="shared" si="8"/>
        <v>100000</v>
      </c>
      <c r="H34" s="19"/>
      <c r="I34" s="27">
        <f t="shared" si="9"/>
        <v>100000</v>
      </c>
      <c r="J34" s="19"/>
      <c r="K34" s="27">
        <f t="shared" si="0"/>
        <v>100000</v>
      </c>
      <c r="L34" s="19"/>
      <c r="M34" s="27">
        <f t="shared" si="1"/>
        <v>100000</v>
      </c>
      <c r="N34" s="19"/>
      <c r="O34" s="27">
        <f t="shared" si="2"/>
        <v>100000</v>
      </c>
      <c r="P34" s="19"/>
      <c r="Q34" s="51">
        <f t="shared" si="3"/>
        <v>100000</v>
      </c>
      <c r="R34" s="19"/>
      <c r="S34" s="51">
        <f t="shared" si="4"/>
        <v>100000</v>
      </c>
      <c r="T34" s="19"/>
      <c r="U34" s="51">
        <f t="shared" si="5"/>
        <v>100000</v>
      </c>
      <c r="V34" s="19"/>
      <c r="W34" s="51">
        <f t="shared" si="6"/>
        <v>100000</v>
      </c>
      <c r="X34" s="19"/>
      <c r="Y34" s="51">
        <f t="shared" si="7"/>
        <v>100000</v>
      </c>
    </row>
    <row r="35" spans="1:25" ht="16.5" customHeight="1">
      <c r="A35" s="32">
        <v>3639</v>
      </c>
      <c r="B35" s="32"/>
      <c r="C35" s="8" t="s">
        <v>36</v>
      </c>
      <c r="D35" s="8"/>
      <c r="E35" s="36">
        <v>100000</v>
      </c>
      <c r="F35" s="19"/>
      <c r="G35" s="27">
        <f t="shared" si="8"/>
        <v>100000</v>
      </c>
      <c r="H35" s="19"/>
      <c r="I35" s="27">
        <f t="shared" si="9"/>
        <v>100000</v>
      </c>
      <c r="J35" s="19"/>
      <c r="K35" s="27">
        <f t="shared" si="0"/>
        <v>100000</v>
      </c>
      <c r="L35" s="19"/>
      <c r="M35" s="27">
        <f t="shared" si="1"/>
        <v>100000</v>
      </c>
      <c r="N35" s="19"/>
      <c r="O35" s="27">
        <f t="shared" si="2"/>
        <v>100000</v>
      </c>
      <c r="P35" s="19"/>
      <c r="Q35" s="51">
        <f t="shared" si="3"/>
        <v>100000</v>
      </c>
      <c r="R35" s="19"/>
      <c r="S35" s="51">
        <f t="shared" si="4"/>
        <v>100000</v>
      </c>
      <c r="T35" s="19"/>
      <c r="U35" s="51">
        <f t="shared" si="5"/>
        <v>100000</v>
      </c>
      <c r="V35" s="19"/>
      <c r="W35" s="51">
        <f t="shared" si="6"/>
        <v>100000</v>
      </c>
      <c r="X35" s="19"/>
      <c r="Y35" s="51">
        <f t="shared" si="7"/>
        <v>100000</v>
      </c>
    </row>
    <row r="36" spans="1:25" ht="16.5" customHeight="1">
      <c r="A36" s="32">
        <v>3723</v>
      </c>
      <c r="B36" s="32"/>
      <c r="C36" s="8" t="s">
        <v>80</v>
      </c>
      <c r="D36" s="8"/>
      <c r="E36" s="36">
        <v>20212</v>
      </c>
      <c r="F36" s="19"/>
      <c r="G36" s="27">
        <f t="shared" si="8"/>
        <v>20212</v>
      </c>
      <c r="H36" s="19"/>
      <c r="I36" s="27">
        <f t="shared" si="9"/>
        <v>20212</v>
      </c>
      <c r="J36" s="19"/>
      <c r="K36" s="27">
        <f t="shared" si="0"/>
        <v>20212</v>
      </c>
      <c r="L36" s="19"/>
      <c r="M36" s="27">
        <f t="shared" si="1"/>
        <v>20212</v>
      </c>
      <c r="N36" s="19"/>
      <c r="O36" s="27">
        <f t="shared" si="2"/>
        <v>20212</v>
      </c>
      <c r="P36" s="19"/>
      <c r="Q36" s="51">
        <f t="shared" si="3"/>
        <v>20212</v>
      </c>
      <c r="R36" s="19"/>
      <c r="S36" s="51">
        <f t="shared" si="4"/>
        <v>20212</v>
      </c>
      <c r="T36" s="19"/>
      <c r="U36" s="51">
        <f t="shared" si="5"/>
        <v>20212</v>
      </c>
      <c r="V36" s="19"/>
      <c r="W36" s="51">
        <f t="shared" si="6"/>
        <v>20212</v>
      </c>
      <c r="X36" s="19"/>
      <c r="Y36" s="51">
        <f t="shared" si="7"/>
        <v>20212</v>
      </c>
    </row>
    <row r="37" spans="1:25" ht="16.5" customHeight="1">
      <c r="A37" s="32">
        <v>3725</v>
      </c>
      <c r="B37" s="32"/>
      <c r="C37" s="8" t="s">
        <v>37</v>
      </c>
      <c r="D37" s="8"/>
      <c r="E37" s="36">
        <v>250000</v>
      </c>
      <c r="F37" s="19"/>
      <c r="G37" s="27">
        <f t="shared" si="8"/>
        <v>250000</v>
      </c>
      <c r="H37" s="19"/>
      <c r="I37" s="27">
        <f t="shared" si="9"/>
        <v>250000</v>
      </c>
      <c r="J37" s="19"/>
      <c r="K37" s="27">
        <f t="shared" si="0"/>
        <v>250000</v>
      </c>
      <c r="L37" s="19"/>
      <c r="M37" s="27">
        <f t="shared" si="1"/>
        <v>250000</v>
      </c>
      <c r="N37" s="19"/>
      <c r="O37" s="27">
        <f t="shared" si="2"/>
        <v>250000</v>
      </c>
      <c r="P37" s="19"/>
      <c r="Q37" s="51">
        <f t="shared" si="3"/>
        <v>250000</v>
      </c>
      <c r="R37" s="19"/>
      <c r="S37" s="51">
        <f t="shared" si="4"/>
        <v>250000</v>
      </c>
      <c r="T37" s="19"/>
      <c r="U37" s="51">
        <f t="shared" si="5"/>
        <v>250000</v>
      </c>
      <c r="V37" s="19"/>
      <c r="W37" s="51">
        <f t="shared" si="6"/>
        <v>250000</v>
      </c>
      <c r="X37" s="19"/>
      <c r="Y37" s="51">
        <f t="shared" si="7"/>
        <v>250000</v>
      </c>
    </row>
    <row r="38" spans="1:25" ht="16.5" customHeight="1">
      <c r="A38" s="32">
        <v>5512</v>
      </c>
      <c r="B38" s="32"/>
      <c r="C38" s="8" t="s">
        <v>75</v>
      </c>
      <c r="D38" s="8"/>
      <c r="E38" s="36">
        <v>16800</v>
      </c>
      <c r="F38" s="19"/>
      <c r="G38" s="27">
        <f t="shared" si="8"/>
        <v>16800</v>
      </c>
      <c r="H38" s="19"/>
      <c r="I38" s="27">
        <f t="shared" si="9"/>
        <v>16800</v>
      </c>
      <c r="J38" s="19"/>
      <c r="K38" s="27">
        <f t="shared" si="0"/>
        <v>16800</v>
      </c>
      <c r="L38" s="19"/>
      <c r="M38" s="27">
        <f t="shared" si="1"/>
        <v>16800</v>
      </c>
      <c r="N38" s="19"/>
      <c r="O38" s="27">
        <f t="shared" si="2"/>
        <v>16800</v>
      </c>
      <c r="P38" s="19"/>
      <c r="Q38" s="51">
        <f t="shared" si="3"/>
        <v>16800</v>
      </c>
      <c r="R38" s="19"/>
      <c r="S38" s="51">
        <f t="shared" si="4"/>
        <v>16800</v>
      </c>
      <c r="T38" s="19"/>
      <c r="U38" s="51">
        <f t="shared" si="5"/>
        <v>16800</v>
      </c>
      <c r="V38" s="19"/>
      <c r="W38" s="51">
        <f t="shared" si="6"/>
        <v>16800</v>
      </c>
      <c r="X38" s="19"/>
      <c r="Y38" s="51">
        <f t="shared" si="7"/>
        <v>16800</v>
      </c>
    </row>
    <row r="39" spans="1:25" ht="16.5" customHeight="1">
      <c r="A39" s="32">
        <v>6171</v>
      </c>
      <c r="B39" s="32"/>
      <c r="C39" s="8" t="s">
        <v>23</v>
      </c>
      <c r="D39" s="8"/>
      <c r="E39" s="36">
        <v>281000</v>
      </c>
      <c r="F39" s="19"/>
      <c r="G39" s="27">
        <f t="shared" si="8"/>
        <v>281000</v>
      </c>
      <c r="H39" s="19"/>
      <c r="I39" s="27">
        <f t="shared" si="9"/>
        <v>281000</v>
      </c>
      <c r="J39" s="19"/>
      <c r="K39" s="27">
        <f t="shared" si="0"/>
        <v>281000</v>
      </c>
      <c r="L39" s="19"/>
      <c r="M39" s="27">
        <f t="shared" si="1"/>
        <v>281000</v>
      </c>
      <c r="N39" s="19"/>
      <c r="O39" s="27">
        <f t="shared" si="2"/>
        <v>281000</v>
      </c>
      <c r="P39" s="19"/>
      <c r="Q39" s="51">
        <f t="shared" si="3"/>
        <v>281000</v>
      </c>
      <c r="R39" s="19"/>
      <c r="S39" s="51">
        <f t="shared" si="4"/>
        <v>281000</v>
      </c>
      <c r="T39" s="19"/>
      <c r="U39" s="51">
        <f t="shared" si="5"/>
        <v>281000</v>
      </c>
      <c r="V39" s="19"/>
      <c r="W39" s="51">
        <f t="shared" si="6"/>
        <v>281000</v>
      </c>
      <c r="X39" s="19"/>
      <c r="Y39" s="51">
        <f t="shared" si="7"/>
        <v>281000</v>
      </c>
    </row>
    <row r="40" spans="1:25" ht="16.5" customHeight="1">
      <c r="A40" s="32">
        <v>6310</v>
      </c>
      <c r="B40" s="32"/>
      <c r="C40" s="8" t="s">
        <v>29</v>
      </c>
      <c r="D40" s="8"/>
      <c r="E40" s="36">
        <v>915000</v>
      </c>
      <c r="F40" s="19"/>
      <c r="G40" s="27">
        <f t="shared" si="8"/>
        <v>915000</v>
      </c>
      <c r="H40" s="19"/>
      <c r="I40" s="27">
        <f t="shared" si="9"/>
        <v>915000</v>
      </c>
      <c r="J40" s="19"/>
      <c r="K40" s="27">
        <f t="shared" si="0"/>
        <v>915000</v>
      </c>
      <c r="L40" s="19"/>
      <c r="M40" s="27">
        <f t="shared" si="1"/>
        <v>915000</v>
      </c>
      <c r="N40" s="19"/>
      <c r="O40" s="27">
        <f t="shared" si="2"/>
        <v>915000</v>
      </c>
      <c r="P40" s="19"/>
      <c r="Q40" s="51">
        <f t="shared" si="3"/>
        <v>915000</v>
      </c>
      <c r="R40" s="19"/>
      <c r="S40" s="51">
        <f t="shared" si="4"/>
        <v>915000</v>
      </c>
      <c r="T40" s="19"/>
      <c r="U40" s="51">
        <f t="shared" si="5"/>
        <v>915000</v>
      </c>
      <c r="V40" s="19"/>
      <c r="W40" s="51">
        <f t="shared" si="6"/>
        <v>915000</v>
      </c>
      <c r="X40" s="19"/>
      <c r="Y40" s="51">
        <f t="shared" si="7"/>
        <v>915000</v>
      </c>
    </row>
    <row r="41" spans="1:25" ht="16.5" customHeight="1">
      <c r="A41" s="32">
        <v>6402</v>
      </c>
      <c r="B41" s="32"/>
      <c r="C41" s="8" t="s">
        <v>103</v>
      </c>
      <c r="D41" s="8"/>
      <c r="E41" s="36">
        <v>9600.19</v>
      </c>
      <c r="F41" s="19"/>
      <c r="G41" s="27">
        <f t="shared" si="8"/>
        <v>9600.19</v>
      </c>
      <c r="H41" s="19"/>
      <c r="I41" s="27">
        <f t="shared" si="9"/>
        <v>9600.19</v>
      </c>
      <c r="J41" s="19"/>
      <c r="K41" s="27">
        <f t="shared" si="0"/>
        <v>9600.19</v>
      </c>
      <c r="L41" s="19"/>
      <c r="M41" s="27">
        <f t="shared" si="1"/>
        <v>9600.19</v>
      </c>
      <c r="N41" s="19"/>
      <c r="O41" s="27">
        <f t="shared" si="2"/>
        <v>9600.19</v>
      </c>
      <c r="P41" s="19"/>
      <c r="Q41" s="51">
        <f t="shared" si="3"/>
        <v>9600.19</v>
      </c>
      <c r="R41" s="19"/>
      <c r="S41" s="51">
        <f t="shared" si="4"/>
        <v>9600.19</v>
      </c>
      <c r="T41" s="19"/>
      <c r="U41" s="51">
        <f t="shared" si="5"/>
        <v>9600.19</v>
      </c>
      <c r="V41" s="19"/>
      <c r="W41" s="51">
        <f t="shared" si="6"/>
        <v>9600.19</v>
      </c>
      <c r="X41" s="19"/>
      <c r="Y41" s="51">
        <f t="shared" si="7"/>
        <v>9600.19</v>
      </c>
    </row>
    <row r="42" spans="1:25" ht="16.5" customHeight="1">
      <c r="A42" s="32">
        <v>6409</v>
      </c>
      <c r="B42" s="32"/>
      <c r="C42" s="8" t="s">
        <v>38</v>
      </c>
      <c r="D42" s="8"/>
      <c r="E42" s="36">
        <v>1000</v>
      </c>
      <c r="F42" s="19"/>
      <c r="G42" s="27">
        <f t="shared" si="8"/>
        <v>1000</v>
      </c>
      <c r="H42" s="19"/>
      <c r="I42" s="27">
        <f t="shared" si="9"/>
        <v>1000</v>
      </c>
      <c r="J42" s="19"/>
      <c r="K42" s="27">
        <f t="shared" si="0"/>
        <v>1000</v>
      </c>
      <c r="L42" s="19"/>
      <c r="M42" s="27">
        <f>K42+L42</f>
        <v>1000</v>
      </c>
      <c r="N42" s="19"/>
      <c r="O42" s="27">
        <f>M42+N42</f>
        <v>1000</v>
      </c>
      <c r="P42" s="19"/>
      <c r="Q42" s="51">
        <f>O42+P42</f>
        <v>1000</v>
      </c>
      <c r="R42" s="19"/>
      <c r="S42" s="51">
        <f>Q42+R42</f>
        <v>1000</v>
      </c>
      <c r="T42" s="19"/>
      <c r="U42" s="51">
        <f>S42+T42</f>
        <v>1000</v>
      </c>
      <c r="V42" s="19"/>
      <c r="W42" s="51">
        <f>U42+V42</f>
        <v>1000</v>
      </c>
      <c r="X42" s="19"/>
      <c r="Y42" s="51">
        <f>W42+X42</f>
        <v>1000</v>
      </c>
    </row>
    <row r="43" spans="1:25" ht="16.5" customHeight="1">
      <c r="A43" s="32"/>
      <c r="B43" s="32"/>
      <c r="C43" s="8"/>
      <c r="D43" s="8"/>
      <c r="E43" s="36"/>
      <c r="F43" s="19"/>
      <c r="G43" s="27"/>
      <c r="H43" s="19"/>
      <c r="I43" s="27"/>
      <c r="J43" s="19"/>
      <c r="K43" s="27"/>
      <c r="L43" s="19"/>
      <c r="M43" s="27"/>
      <c r="N43" s="19"/>
      <c r="O43" s="27"/>
      <c r="P43" s="19"/>
      <c r="Q43" s="51"/>
      <c r="R43" s="19"/>
      <c r="S43" s="51"/>
      <c r="T43" s="19"/>
      <c r="U43" s="51"/>
      <c r="V43" s="19"/>
      <c r="W43" s="51"/>
      <c r="X43" s="19"/>
      <c r="Y43" s="51"/>
    </row>
    <row r="44" spans="1:25" ht="16.5" customHeight="1">
      <c r="A44" s="9"/>
      <c r="B44" s="32"/>
      <c r="C44" s="7" t="s">
        <v>54</v>
      </c>
      <c r="D44" s="8"/>
      <c r="E44" s="26">
        <f>SUM(E45:E48)</f>
        <v>1931155.85</v>
      </c>
      <c r="F44" s="29"/>
      <c r="G44" s="26">
        <f>SUM(G45:G48)</f>
        <v>1931155.85</v>
      </c>
      <c r="H44" s="29"/>
      <c r="I44" s="26">
        <f>SUM(I45:I48)</f>
        <v>1931155.85</v>
      </c>
      <c r="J44" s="29"/>
      <c r="K44" s="26">
        <f>SUM(K45:K48)</f>
        <v>1931155.85</v>
      </c>
      <c r="L44" s="29"/>
      <c r="M44" s="26">
        <f>SUM(M45:M48)</f>
        <v>1931155.85</v>
      </c>
      <c r="N44" s="29"/>
      <c r="O44" s="26">
        <f>SUM(O45:O48)</f>
        <v>1931155.85</v>
      </c>
      <c r="P44" s="29"/>
      <c r="Q44" s="26">
        <f>SUM(Q45:Q48)</f>
        <v>1931155.85</v>
      </c>
      <c r="R44" s="29"/>
      <c r="S44" s="26">
        <f>SUM(S45:S48)</f>
        <v>1931155.85</v>
      </c>
      <c r="T44" s="29"/>
      <c r="U44" s="26">
        <f>SUM(U45:U48)</f>
        <v>1931155.85</v>
      </c>
      <c r="V44" s="29"/>
      <c r="W44" s="26">
        <f>SUM(W45:W48)</f>
        <v>1931155.85</v>
      </c>
      <c r="X44" s="29"/>
      <c r="Y44" s="26">
        <f>SUM(Y45:Y48)</f>
        <v>1931155.85</v>
      </c>
    </row>
    <row r="45" spans="1:25" ht="16.5" customHeight="1">
      <c r="A45" s="9"/>
      <c r="B45" s="32">
        <v>4111</v>
      </c>
      <c r="C45" s="53" t="s">
        <v>96</v>
      </c>
      <c r="D45" s="8"/>
      <c r="E45" s="56">
        <v>38600</v>
      </c>
      <c r="F45" s="29"/>
      <c r="G45" s="27">
        <f>E45+F45</f>
        <v>38600</v>
      </c>
      <c r="H45" s="29"/>
      <c r="I45" s="27">
        <f>G45+H45</f>
        <v>38600</v>
      </c>
      <c r="J45" s="29"/>
      <c r="K45" s="27">
        <f>I45+J45</f>
        <v>38600</v>
      </c>
      <c r="L45" s="49"/>
      <c r="M45" s="27">
        <f>K45+L45</f>
        <v>38600</v>
      </c>
      <c r="N45" s="29"/>
      <c r="O45" s="27">
        <f>M45+N45</f>
        <v>38600</v>
      </c>
      <c r="P45" s="29"/>
      <c r="Q45" s="51">
        <f>O45+P45</f>
        <v>38600</v>
      </c>
      <c r="R45" s="29"/>
      <c r="S45" s="51">
        <f>Q45+R45</f>
        <v>38600</v>
      </c>
      <c r="T45" s="29"/>
      <c r="U45" s="51">
        <f>S45+T45</f>
        <v>38600</v>
      </c>
      <c r="V45" s="49"/>
      <c r="W45" s="51">
        <f>U45+V45</f>
        <v>38600</v>
      </c>
      <c r="X45" s="29"/>
      <c r="Y45" s="51">
        <f>W45+X45</f>
        <v>38600</v>
      </c>
    </row>
    <row r="46" spans="1:25" ht="16.5" customHeight="1">
      <c r="A46" s="9"/>
      <c r="B46" s="32">
        <v>4112</v>
      </c>
      <c r="C46" s="8" t="s">
        <v>67</v>
      </c>
      <c r="D46" s="8"/>
      <c r="E46" s="36">
        <v>284000</v>
      </c>
      <c r="F46" s="29"/>
      <c r="G46" s="27">
        <f>E46+F46</f>
        <v>284000</v>
      </c>
      <c r="H46" s="29"/>
      <c r="I46" s="27">
        <f>G46+H46</f>
        <v>284000</v>
      </c>
      <c r="J46" s="29"/>
      <c r="K46" s="27">
        <f>I46+J46</f>
        <v>284000</v>
      </c>
      <c r="L46" s="49"/>
      <c r="M46" s="27">
        <f>K46+L46</f>
        <v>284000</v>
      </c>
      <c r="N46" s="29"/>
      <c r="O46" s="27">
        <f>M46+N46</f>
        <v>284000</v>
      </c>
      <c r="P46" s="29"/>
      <c r="Q46" s="51">
        <f>O46+P46</f>
        <v>284000</v>
      </c>
      <c r="R46" s="29"/>
      <c r="S46" s="51">
        <f>Q46+R46</f>
        <v>284000</v>
      </c>
      <c r="T46" s="29"/>
      <c r="U46" s="51">
        <f>S46+T46</f>
        <v>284000</v>
      </c>
      <c r="V46" s="29"/>
      <c r="W46" s="51">
        <f>U46+V46</f>
        <v>284000</v>
      </c>
      <c r="X46" s="29"/>
      <c r="Y46" s="51">
        <f>W46+X46</f>
        <v>284000</v>
      </c>
    </row>
    <row r="47" spans="1:25" ht="16.5" customHeight="1">
      <c r="A47" s="9"/>
      <c r="B47" s="32">
        <v>4116</v>
      </c>
      <c r="C47" s="8" t="s">
        <v>68</v>
      </c>
      <c r="D47" s="8"/>
      <c r="E47" s="36">
        <v>1308555.85</v>
      </c>
      <c r="F47" s="29"/>
      <c r="G47" s="27">
        <f>E47+F47</f>
        <v>1308555.85</v>
      </c>
      <c r="H47" s="29"/>
      <c r="I47" s="27">
        <f>G47+H47</f>
        <v>1308555.85</v>
      </c>
      <c r="J47" s="29"/>
      <c r="K47" s="27">
        <f>I47+J47</f>
        <v>1308555.85</v>
      </c>
      <c r="L47" s="29"/>
      <c r="M47" s="27">
        <f>K47+L47</f>
        <v>1308555.85</v>
      </c>
      <c r="N47" s="29"/>
      <c r="O47" s="27">
        <f>M47+N47</f>
        <v>1308555.85</v>
      </c>
      <c r="P47" s="29"/>
      <c r="Q47" s="51">
        <f>O47+P47</f>
        <v>1308555.85</v>
      </c>
      <c r="R47" s="29"/>
      <c r="S47" s="51">
        <f>Q47+R47</f>
        <v>1308555.85</v>
      </c>
      <c r="T47" s="29"/>
      <c r="U47" s="51">
        <f>S47+T47</f>
        <v>1308555.85</v>
      </c>
      <c r="V47" s="29"/>
      <c r="W47" s="51">
        <f>U47+V47</f>
        <v>1308555.85</v>
      </c>
      <c r="X47" s="29"/>
      <c r="Y47" s="51">
        <f>W47+X47</f>
        <v>1308555.85</v>
      </c>
    </row>
    <row r="48" spans="1:25" ht="16.5" customHeight="1">
      <c r="A48" s="32">
        <v>6330</v>
      </c>
      <c r="B48" s="32"/>
      <c r="C48" s="8" t="s">
        <v>41</v>
      </c>
      <c r="D48" s="8"/>
      <c r="E48" s="36">
        <v>300000</v>
      </c>
      <c r="F48" s="19"/>
      <c r="G48" s="27">
        <f>E48+F48</f>
        <v>300000</v>
      </c>
      <c r="H48" s="19"/>
      <c r="I48" s="27">
        <f>G48+H48</f>
        <v>300000</v>
      </c>
      <c r="J48" s="19"/>
      <c r="K48" s="27">
        <f>I48+J48</f>
        <v>300000</v>
      </c>
      <c r="L48" s="19"/>
      <c r="M48" s="27">
        <f>K48+L48</f>
        <v>300000</v>
      </c>
      <c r="N48" s="19"/>
      <c r="O48" s="27">
        <f>M48+N48</f>
        <v>300000</v>
      </c>
      <c r="P48" s="19"/>
      <c r="Q48" s="51">
        <f>O48+P48</f>
        <v>300000</v>
      </c>
      <c r="R48" s="19"/>
      <c r="S48" s="51">
        <f>Q48+R48</f>
        <v>300000</v>
      </c>
      <c r="T48" s="19"/>
      <c r="U48" s="51">
        <f>S48+T48</f>
        <v>300000</v>
      </c>
      <c r="V48" s="19"/>
      <c r="W48" s="51">
        <f>U48+V48</f>
        <v>300000</v>
      </c>
      <c r="X48" s="19"/>
      <c r="Y48" s="51">
        <f>W48+X48</f>
        <v>300000</v>
      </c>
    </row>
    <row r="49" spans="1:25" ht="16.5" customHeight="1">
      <c r="A49" s="32"/>
      <c r="B49" s="32"/>
      <c r="C49" s="8"/>
      <c r="D49" s="8"/>
      <c r="E49" s="36"/>
      <c r="F49" s="19"/>
      <c r="G49" s="27"/>
      <c r="H49" s="19"/>
      <c r="I49" s="27"/>
      <c r="J49" s="19"/>
      <c r="K49" s="27"/>
      <c r="L49" s="19"/>
      <c r="M49" s="27"/>
      <c r="N49" s="19"/>
      <c r="O49" s="27"/>
      <c r="P49" s="19"/>
      <c r="Q49" s="51"/>
      <c r="R49" s="19"/>
      <c r="S49" s="51"/>
      <c r="T49" s="19"/>
      <c r="U49" s="51"/>
      <c r="V49" s="19"/>
      <c r="W49" s="51"/>
      <c r="X49" s="19"/>
      <c r="Y49" s="51"/>
    </row>
    <row r="50" spans="1:25" ht="16.5" customHeight="1">
      <c r="A50" s="32"/>
      <c r="B50" s="32"/>
      <c r="C50" s="7" t="s">
        <v>51</v>
      </c>
      <c r="D50" s="10"/>
      <c r="E50" s="22">
        <f>E19+E25+E44</f>
        <v>27806768.040000003</v>
      </c>
      <c r="F50" s="22">
        <f>SUM(F19:F49)</f>
        <v>0</v>
      </c>
      <c r="G50" s="26">
        <f>E50+F50</f>
        <v>27806768.040000003</v>
      </c>
      <c r="H50" s="22">
        <f>SUM(H19:H49)</f>
        <v>0</v>
      </c>
      <c r="I50" s="26">
        <f>G50+H50</f>
        <v>27806768.040000003</v>
      </c>
      <c r="J50" s="22">
        <f>SUM(J19:J49)</f>
        <v>0</v>
      </c>
      <c r="K50" s="26">
        <f>I50+J50</f>
        <v>27806768.040000003</v>
      </c>
      <c r="L50" s="22">
        <f>SUM(L19:L49)</f>
        <v>0</v>
      </c>
      <c r="M50" s="26">
        <f>K50+L50</f>
        <v>27806768.040000003</v>
      </c>
      <c r="N50" s="22">
        <f>SUM(N19:N49)</f>
        <v>0</v>
      </c>
      <c r="O50" s="26">
        <f>M50+N50</f>
        <v>27806768.040000003</v>
      </c>
      <c r="P50" s="22">
        <f>SUM(P19:P49)</f>
        <v>0</v>
      </c>
      <c r="Q50" s="50">
        <f>O50+P50</f>
        <v>27806768.040000003</v>
      </c>
      <c r="R50" s="22">
        <f>SUM(R19:R49)</f>
        <v>0</v>
      </c>
      <c r="S50" s="50">
        <f>Q50+R50</f>
        <v>27806768.040000003</v>
      </c>
      <c r="T50" s="22">
        <f>SUM(T19:T49)</f>
        <v>0</v>
      </c>
      <c r="U50" s="50">
        <f>S50+T50</f>
        <v>27806768.040000003</v>
      </c>
      <c r="V50" s="22">
        <f>SUM(V19:V49)</f>
        <v>0</v>
      </c>
      <c r="W50" s="50">
        <f>U50+V50</f>
        <v>27806768.040000003</v>
      </c>
      <c r="X50" s="22">
        <f>SUM(X19:X49)</f>
        <v>0</v>
      </c>
      <c r="Y50" s="50">
        <f>W50+X50</f>
        <v>27806768.040000003</v>
      </c>
    </row>
    <row r="51" spans="1:25" ht="16.5" customHeight="1">
      <c r="A51" s="32"/>
      <c r="B51" s="32"/>
      <c r="C51" s="7"/>
      <c r="D51" s="10"/>
      <c r="E51" s="22"/>
      <c r="F51" s="19"/>
      <c r="G51" s="27"/>
      <c r="H51" s="19"/>
      <c r="I51" s="27"/>
      <c r="J51" s="19"/>
      <c r="K51" s="27"/>
      <c r="L51" s="19"/>
      <c r="M51" s="27"/>
      <c r="N51" s="19"/>
      <c r="O51" s="27"/>
      <c r="P51" s="19"/>
      <c r="Q51" s="51"/>
      <c r="R51" s="19"/>
      <c r="S51" s="51"/>
      <c r="T51" s="19"/>
      <c r="U51" s="51"/>
      <c r="V51" s="19"/>
      <c r="W51" s="51"/>
      <c r="X51" s="19"/>
      <c r="Y51" s="51"/>
    </row>
    <row r="52" spans="1:25" ht="16.5" customHeight="1">
      <c r="A52" s="32"/>
      <c r="B52" s="9"/>
      <c r="C52" s="7" t="s">
        <v>69</v>
      </c>
      <c r="D52" s="8"/>
      <c r="E52" s="36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1"/>
      <c r="R52" s="19"/>
      <c r="S52" s="51"/>
      <c r="T52" s="19"/>
      <c r="U52" s="51"/>
      <c r="V52" s="19"/>
      <c r="W52" s="51"/>
      <c r="X52" s="19"/>
      <c r="Y52" s="51"/>
    </row>
    <row r="53" spans="1:25" ht="16.5" customHeight="1">
      <c r="A53" s="32"/>
      <c r="B53" s="37">
        <v>8115</v>
      </c>
      <c r="C53" s="8" t="s">
        <v>104</v>
      </c>
      <c r="D53" s="8"/>
      <c r="E53" s="36">
        <v>0</v>
      </c>
      <c r="F53" s="19">
        <v>67500</v>
      </c>
      <c r="G53" s="27">
        <f>E53+F53</f>
        <v>67500</v>
      </c>
      <c r="H53" s="19"/>
      <c r="I53" s="27">
        <f>G53+H53</f>
        <v>67500</v>
      </c>
      <c r="J53" s="19"/>
      <c r="K53" s="27">
        <f>I53+J53</f>
        <v>67500</v>
      </c>
      <c r="L53" s="19"/>
      <c r="M53" s="27">
        <f>K53+L53</f>
        <v>67500</v>
      </c>
      <c r="N53" s="19"/>
      <c r="O53" s="27">
        <f>M53+N53</f>
        <v>67500</v>
      </c>
      <c r="P53" s="19"/>
      <c r="Q53" s="51">
        <f>O53+P53</f>
        <v>67500</v>
      </c>
      <c r="R53" s="19"/>
      <c r="S53" s="51">
        <f>Q53+R53</f>
        <v>67500</v>
      </c>
      <c r="T53" s="19"/>
      <c r="U53" s="51">
        <f>S53+T53</f>
        <v>67500</v>
      </c>
      <c r="V53" s="19"/>
      <c r="W53" s="51">
        <f>U53+V53</f>
        <v>67500</v>
      </c>
      <c r="X53" s="19"/>
      <c r="Y53" s="51">
        <f>W53+X53</f>
        <v>67500</v>
      </c>
    </row>
    <row r="54" spans="1:25" ht="16.5" customHeight="1">
      <c r="A54" s="9"/>
      <c r="B54" s="9"/>
      <c r="C54" s="7"/>
      <c r="D54" s="8"/>
      <c r="E54" s="36"/>
      <c r="F54" s="19"/>
      <c r="G54" s="27"/>
      <c r="H54" s="19"/>
      <c r="I54" s="27"/>
      <c r="J54" s="19"/>
      <c r="K54" s="27"/>
      <c r="L54" s="19"/>
      <c r="M54" s="27"/>
      <c r="N54" s="19"/>
      <c r="O54" s="27"/>
      <c r="P54" s="19"/>
      <c r="Q54" s="51"/>
      <c r="R54" s="19"/>
      <c r="S54" s="51"/>
      <c r="T54" s="19"/>
      <c r="U54" s="51"/>
      <c r="V54" s="19"/>
      <c r="W54" s="51"/>
      <c r="X54" s="19"/>
      <c r="Y54" s="51"/>
    </row>
    <row r="55" spans="1:25" ht="16.5" customHeight="1">
      <c r="A55" s="9"/>
      <c r="B55" s="37"/>
      <c r="C55" s="7" t="s">
        <v>64</v>
      </c>
      <c r="D55" s="8"/>
      <c r="E55" s="22">
        <f>E50+E53</f>
        <v>27806768.040000003</v>
      </c>
      <c r="F55" s="22">
        <f>SUM(F50:F54)</f>
        <v>67500</v>
      </c>
      <c r="G55" s="26">
        <f>E55+F55</f>
        <v>27874268.040000003</v>
      </c>
      <c r="H55" s="22">
        <f>SUM(H50:H54)</f>
        <v>0</v>
      </c>
      <c r="I55" s="26">
        <f>G55+H55</f>
        <v>27874268.040000003</v>
      </c>
      <c r="J55" s="22">
        <f>SUM(J50:J54)</f>
        <v>0</v>
      </c>
      <c r="K55" s="26">
        <f>I55+J55</f>
        <v>27874268.040000003</v>
      </c>
      <c r="L55" s="22">
        <f>SUM(L50:L54)</f>
        <v>0</v>
      </c>
      <c r="M55" s="26">
        <f>K55+L55</f>
        <v>27874268.040000003</v>
      </c>
      <c r="N55" s="22">
        <f>SUM(N50:N54)</f>
        <v>0</v>
      </c>
      <c r="O55" s="26">
        <f>M55+N55</f>
        <v>27874268.040000003</v>
      </c>
      <c r="P55" s="22">
        <f>SUM(P50:P54)</f>
        <v>0</v>
      </c>
      <c r="Q55" s="50">
        <f>O55+P55</f>
        <v>27874268.040000003</v>
      </c>
      <c r="R55" s="22">
        <f>SUM(R50:R54)</f>
        <v>0</v>
      </c>
      <c r="S55" s="50">
        <f>Q55+R55</f>
        <v>27874268.040000003</v>
      </c>
      <c r="T55" s="22">
        <f>SUM(T50:T54)</f>
        <v>0</v>
      </c>
      <c r="U55" s="50">
        <f>S55+T55</f>
        <v>27874268.040000003</v>
      </c>
      <c r="V55" s="22">
        <f>SUM(V50:V54)</f>
        <v>0</v>
      </c>
      <c r="W55" s="50">
        <f>U55+V55</f>
        <v>27874268.040000003</v>
      </c>
      <c r="X55" s="22">
        <f>SUM(X50:X54)</f>
        <v>0</v>
      </c>
      <c r="Y55" s="50">
        <f>W55+X55</f>
        <v>27874268.040000003</v>
      </c>
    </row>
    <row r="56" spans="1:25" ht="16.5" customHeight="1">
      <c r="A56" s="6" t="s">
        <v>8</v>
      </c>
      <c r="B56" s="6" t="s">
        <v>8</v>
      </c>
      <c r="C56" s="6"/>
      <c r="D56" s="6"/>
      <c r="E56" s="6"/>
      <c r="F56" s="48"/>
      <c r="G56" s="27"/>
      <c r="H56" s="48"/>
      <c r="I56" s="27"/>
      <c r="J56" s="48"/>
      <c r="K56" s="27"/>
      <c r="L56" s="48"/>
      <c r="M56" s="27"/>
      <c r="N56" s="48"/>
      <c r="O56" s="27"/>
      <c r="P56" s="48"/>
      <c r="Q56" s="51"/>
      <c r="R56" s="48"/>
      <c r="S56" s="51"/>
      <c r="T56" s="48"/>
      <c r="U56" s="51"/>
      <c r="V56" s="48"/>
      <c r="W56" s="51"/>
      <c r="X56" s="48"/>
      <c r="Y56" s="51"/>
    </row>
    <row r="57" spans="1:25" ht="16.5" customHeight="1">
      <c r="A57" s="6" t="s">
        <v>25</v>
      </c>
      <c r="B57" s="6" t="s">
        <v>24</v>
      </c>
      <c r="C57" s="6"/>
      <c r="D57" s="6"/>
      <c r="E57" s="6"/>
      <c r="F57" s="30"/>
      <c r="G57" s="22"/>
      <c r="H57" s="30"/>
      <c r="I57" s="22"/>
      <c r="J57" s="30"/>
      <c r="K57" s="22"/>
      <c r="L57" s="30"/>
      <c r="M57" s="22"/>
      <c r="N57" s="30"/>
      <c r="O57" s="22"/>
      <c r="P57" s="30"/>
      <c r="Q57" s="52"/>
      <c r="R57" s="30"/>
      <c r="S57" s="52"/>
      <c r="T57" s="30"/>
      <c r="U57" s="52"/>
      <c r="V57" s="30"/>
      <c r="W57" s="52"/>
      <c r="X57" s="30"/>
      <c r="Y57" s="52"/>
    </row>
    <row r="58" spans="1:25" ht="16.5" customHeight="1">
      <c r="A58" s="6" t="s">
        <v>9</v>
      </c>
      <c r="B58" s="6" t="s">
        <v>10</v>
      </c>
      <c r="C58" s="5" t="s">
        <v>16</v>
      </c>
      <c r="D58" s="6"/>
      <c r="E58" s="6"/>
      <c r="F58" s="30"/>
      <c r="G58" s="27"/>
      <c r="H58" s="30"/>
      <c r="I58" s="27"/>
      <c r="J58" s="30"/>
      <c r="K58" s="27"/>
      <c r="L58" s="30"/>
      <c r="M58" s="27"/>
      <c r="N58" s="30"/>
      <c r="O58" s="27"/>
      <c r="P58" s="30"/>
      <c r="Q58" s="51"/>
      <c r="R58" s="30"/>
      <c r="S58" s="51"/>
      <c r="T58" s="30"/>
      <c r="U58" s="51"/>
      <c r="V58" s="30"/>
      <c r="W58" s="51"/>
      <c r="X58" s="30"/>
      <c r="Y58" s="51"/>
    </row>
    <row r="59" spans="1:25" ht="16.5" customHeight="1">
      <c r="A59" s="6" t="s">
        <v>12</v>
      </c>
      <c r="B59" s="6" t="s">
        <v>13</v>
      </c>
      <c r="C59" s="6"/>
      <c r="D59" s="6"/>
      <c r="E59" s="6" t="s">
        <v>14</v>
      </c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51"/>
      <c r="R59" s="30"/>
      <c r="S59" s="51"/>
      <c r="T59" s="30"/>
      <c r="U59" s="51"/>
      <c r="V59" s="30"/>
      <c r="W59" s="51"/>
      <c r="X59" s="30"/>
      <c r="Y59" s="51"/>
    </row>
    <row r="60" spans="1:25" ht="16.5" customHeight="1">
      <c r="A60" s="6"/>
      <c r="B60" s="6"/>
      <c r="C60" s="2" t="s">
        <v>55</v>
      </c>
      <c r="D60" s="38"/>
      <c r="E60" s="23">
        <f>SUM(E61:E104)</f>
        <v>27806768.04</v>
      </c>
      <c r="F60" s="31"/>
      <c r="G60" s="23">
        <f>SUM(G61:G104)</f>
        <v>27866768.04</v>
      </c>
      <c r="H60" s="31"/>
      <c r="I60" s="23">
        <f>SUM(I61:I104)</f>
        <v>27866768.04</v>
      </c>
      <c r="J60" s="31"/>
      <c r="K60" s="23">
        <f>SUM(K61:K104)</f>
        <v>27866768.04</v>
      </c>
      <c r="L60" s="31"/>
      <c r="M60" s="23">
        <f>SUM(M61:M104)</f>
        <v>27866768.04</v>
      </c>
      <c r="N60" s="31"/>
      <c r="O60" s="23">
        <f>SUM(O61:O104)</f>
        <v>27866768.04</v>
      </c>
      <c r="P60" s="31"/>
      <c r="Q60" s="23">
        <f>SUM(Q61:Q104)</f>
        <v>27866768.04</v>
      </c>
      <c r="R60" s="31"/>
      <c r="S60" s="23">
        <f>SUM(S61:S104)</f>
        <v>27866768.04</v>
      </c>
      <c r="T60" s="31"/>
      <c r="U60" s="23">
        <f>SUM(U61:U104)</f>
        <v>27866768.04</v>
      </c>
      <c r="V60" s="31"/>
      <c r="W60" s="23">
        <f>SUM(W61:W104)</f>
        <v>27866768.04</v>
      </c>
      <c r="X60" s="31"/>
      <c r="Y60" s="23">
        <f>SUM(Y61:Y104)</f>
        <v>27866768.04</v>
      </c>
    </row>
    <row r="61" spans="1:25" ht="16.5" customHeight="1">
      <c r="A61" s="6">
        <v>1014</v>
      </c>
      <c r="B61" s="6"/>
      <c r="C61" s="38" t="s">
        <v>58</v>
      </c>
      <c r="D61" s="38"/>
      <c r="E61" s="39">
        <v>10000</v>
      </c>
      <c r="F61" s="30"/>
      <c r="G61" s="27">
        <f aca="true" t="shared" si="10" ref="G61:G69">E61+F61</f>
        <v>10000</v>
      </c>
      <c r="H61" s="30"/>
      <c r="I61" s="27">
        <f aca="true" t="shared" si="11" ref="I61:I69">G61+H61</f>
        <v>10000</v>
      </c>
      <c r="J61" s="30"/>
      <c r="K61" s="27">
        <f aca="true" t="shared" si="12" ref="K61:K104">I61+J61</f>
        <v>10000</v>
      </c>
      <c r="L61" s="30"/>
      <c r="M61" s="27">
        <f>K61+L61</f>
        <v>10000</v>
      </c>
      <c r="N61" s="30"/>
      <c r="O61" s="27">
        <f>M61+N61</f>
        <v>10000</v>
      </c>
      <c r="P61" s="30"/>
      <c r="Q61" s="51">
        <f>O61+P61</f>
        <v>10000</v>
      </c>
      <c r="R61" s="30"/>
      <c r="S61" s="51">
        <f>Q61+R61</f>
        <v>10000</v>
      </c>
      <c r="T61" s="30"/>
      <c r="U61" s="51">
        <f>S61+T61</f>
        <v>10000</v>
      </c>
      <c r="V61" s="30"/>
      <c r="W61" s="51">
        <f>U61+V61</f>
        <v>10000</v>
      </c>
      <c r="X61" s="30"/>
      <c r="Y61" s="51">
        <f aca="true" t="shared" si="13" ref="Y61:Y66">W61+X61</f>
        <v>10000</v>
      </c>
    </row>
    <row r="62" spans="1:25" ht="16.5" customHeight="1">
      <c r="A62" s="6">
        <v>2115</v>
      </c>
      <c r="B62" s="6"/>
      <c r="C62" s="38" t="s">
        <v>105</v>
      </c>
      <c r="D62" s="38"/>
      <c r="E62" s="39">
        <v>500000</v>
      </c>
      <c r="F62" s="30"/>
      <c r="G62" s="27">
        <f t="shared" si="10"/>
        <v>500000</v>
      </c>
      <c r="H62" s="30"/>
      <c r="I62" s="27">
        <f t="shared" si="11"/>
        <v>500000</v>
      </c>
      <c r="J62" s="30"/>
      <c r="K62" s="27">
        <f t="shared" si="12"/>
        <v>500000</v>
      </c>
      <c r="L62" s="30"/>
      <c r="M62" s="27">
        <f>K62+L62</f>
        <v>500000</v>
      </c>
      <c r="N62" s="30"/>
      <c r="O62" s="27">
        <f>M62+N62</f>
        <v>500000</v>
      </c>
      <c r="P62" s="30"/>
      <c r="Q62" s="51">
        <f>O62+P62</f>
        <v>500000</v>
      </c>
      <c r="R62" s="30"/>
      <c r="S62" s="51">
        <f>Q62+R62</f>
        <v>500000</v>
      </c>
      <c r="T62" s="30"/>
      <c r="U62" s="51">
        <f>S62+T62</f>
        <v>500000</v>
      </c>
      <c r="V62" s="30"/>
      <c r="W62" s="51">
        <f>U62+V62</f>
        <v>500000</v>
      </c>
      <c r="X62" s="30"/>
      <c r="Y62" s="51">
        <f t="shared" si="13"/>
        <v>500000</v>
      </c>
    </row>
    <row r="63" spans="1:25" ht="16.5" customHeight="1">
      <c r="A63" s="6">
        <v>2212</v>
      </c>
      <c r="B63" s="6"/>
      <c r="C63" s="38" t="s">
        <v>17</v>
      </c>
      <c r="D63" s="38"/>
      <c r="E63" s="40">
        <v>3250000</v>
      </c>
      <c r="F63" s="31"/>
      <c r="G63" s="27">
        <f t="shared" si="10"/>
        <v>3250000</v>
      </c>
      <c r="H63" s="30"/>
      <c r="I63" s="27">
        <f t="shared" si="11"/>
        <v>3250000</v>
      </c>
      <c r="J63" s="30"/>
      <c r="K63" s="27">
        <f t="shared" si="12"/>
        <v>3250000</v>
      </c>
      <c r="L63" s="30"/>
      <c r="M63" s="27">
        <f aca="true" t="shared" si="14" ref="M63:M104">K63+L63</f>
        <v>3250000</v>
      </c>
      <c r="N63" s="30"/>
      <c r="O63" s="27">
        <f aca="true" t="shared" si="15" ref="O63:O104">M63+N63</f>
        <v>3250000</v>
      </c>
      <c r="P63" s="30"/>
      <c r="Q63" s="51">
        <f aca="true" t="shared" si="16" ref="Q63:Q104">O63+P63</f>
        <v>3250000</v>
      </c>
      <c r="R63" s="30"/>
      <c r="S63" s="51">
        <f aca="true" t="shared" si="17" ref="S63:S104">Q63+R63</f>
        <v>3250000</v>
      </c>
      <c r="T63" s="30"/>
      <c r="U63" s="51">
        <f aca="true" t="shared" si="18" ref="U63:U104">S63+T63</f>
        <v>3250000</v>
      </c>
      <c r="V63" s="30"/>
      <c r="W63" s="51">
        <f aca="true" t="shared" si="19" ref="W63:W104">U63+V63</f>
        <v>3250000</v>
      </c>
      <c r="X63" s="30"/>
      <c r="Y63" s="51">
        <f t="shared" si="13"/>
        <v>3250000</v>
      </c>
    </row>
    <row r="64" spans="1:25" ht="16.5" customHeight="1">
      <c r="A64" s="6">
        <v>2219</v>
      </c>
      <c r="B64" s="6"/>
      <c r="C64" s="38" t="s">
        <v>27</v>
      </c>
      <c r="D64" s="38"/>
      <c r="E64" s="40">
        <v>1600000</v>
      </c>
      <c r="F64" s="19"/>
      <c r="G64" s="27">
        <f t="shared" si="10"/>
        <v>1600000</v>
      </c>
      <c r="H64" s="19"/>
      <c r="I64" s="27">
        <f t="shared" si="11"/>
        <v>1600000</v>
      </c>
      <c r="J64" s="19"/>
      <c r="K64" s="27">
        <f t="shared" si="12"/>
        <v>1600000</v>
      </c>
      <c r="L64" s="19"/>
      <c r="M64" s="27">
        <f t="shared" si="14"/>
        <v>1600000</v>
      </c>
      <c r="N64" s="19"/>
      <c r="O64" s="27">
        <f t="shared" si="15"/>
        <v>1600000</v>
      </c>
      <c r="P64" s="19"/>
      <c r="Q64" s="51">
        <f t="shared" si="16"/>
        <v>1600000</v>
      </c>
      <c r="R64" s="19"/>
      <c r="S64" s="51">
        <f t="shared" si="17"/>
        <v>1600000</v>
      </c>
      <c r="T64" s="19"/>
      <c r="U64" s="51">
        <f t="shared" si="18"/>
        <v>1600000</v>
      </c>
      <c r="V64" s="19"/>
      <c r="W64" s="51">
        <f t="shared" si="19"/>
        <v>1600000</v>
      </c>
      <c r="X64" s="19"/>
      <c r="Y64" s="51">
        <f t="shared" si="13"/>
        <v>1600000</v>
      </c>
    </row>
    <row r="65" spans="1:25" ht="16.5" customHeight="1">
      <c r="A65" s="6">
        <v>2221</v>
      </c>
      <c r="B65" s="6"/>
      <c r="C65" s="38" t="s">
        <v>100</v>
      </c>
      <c r="D65" s="38"/>
      <c r="E65" s="40">
        <v>200000</v>
      </c>
      <c r="F65" s="19"/>
      <c r="G65" s="27">
        <f t="shared" si="10"/>
        <v>200000</v>
      </c>
      <c r="H65" s="19"/>
      <c r="I65" s="27">
        <f t="shared" si="11"/>
        <v>200000</v>
      </c>
      <c r="J65" s="19"/>
      <c r="K65" s="27">
        <f t="shared" si="12"/>
        <v>200000</v>
      </c>
      <c r="L65" s="19"/>
      <c r="M65" s="27">
        <f t="shared" si="14"/>
        <v>200000</v>
      </c>
      <c r="N65" s="19"/>
      <c r="O65" s="27">
        <f t="shared" si="15"/>
        <v>200000</v>
      </c>
      <c r="P65" s="19"/>
      <c r="Q65" s="51">
        <f t="shared" si="16"/>
        <v>200000</v>
      </c>
      <c r="R65" s="19"/>
      <c r="S65" s="51">
        <f t="shared" si="17"/>
        <v>200000</v>
      </c>
      <c r="T65" s="19"/>
      <c r="U65" s="51">
        <f t="shared" si="18"/>
        <v>200000</v>
      </c>
      <c r="V65" s="19"/>
      <c r="W65" s="51">
        <f t="shared" si="19"/>
        <v>200000</v>
      </c>
      <c r="X65" s="19"/>
      <c r="Y65" s="51">
        <f t="shared" si="13"/>
        <v>200000</v>
      </c>
    </row>
    <row r="66" spans="1:25" ht="16.5" customHeight="1">
      <c r="A66" s="6">
        <v>2223</v>
      </c>
      <c r="B66" s="6"/>
      <c r="C66" s="38" t="s">
        <v>101</v>
      </c>
      <c r="D66" s="38"/>
      <c r="E66" s="40">
        <v>3000</v>
      </c>
      <c r="F66" s="19"/>
      <c r="G66" s="27">
        <f t="shared" si="10"/>
        <v>3000</v>
      </c>
      <c r="H66" s="19"/>
      <c r="I66" s="27">
        <f t="shared" si="11"/>
        <v>3000</v>
      </c>
      <c r="J66" s="19"/>
      <c r="K66" s="27">
        <f t="shared" si="12"/>
        <v>3000</v>
      </c>
      <c r="L66" s="19"/>
      <c r="M66" s="27">
        <f t="shared" si="14"/>
        <v>3000</v>
      </c>
      <c r="N66" s="19"/>
      <c r="O66" s="27">
        <f t="shared" si="15"/>
        <v>3000</v>
      </c>
      <c r="P66" s="19"/>
      <c r="Q66" s="51">
        <f t="shared" si="16"/>
        <v>3000</v>
      </c>
      <c r="R66" s="19"/>
      <c r="S66" s="51">
        <f t="shared" si="17"/>
        <v>3000</v>
      </c>
      <c r="T66" s="19"/>
      <c r="U66" s="51">
        <f t="shared" si="18"/>
        <v>3000</v>
      </c>
      <c r="V66" s="19"/>
      <c r="W66" s="51">
        <f t="shared" si="19"/>
        <v>3000</v>
      </c>
      <c r="X66" s="19"/>
      <c r="Y66" s="51">
        <f t="shared" si="13"/>
        <v>3000</v>
      </c>
    </row>
    <row r="67" spans="1:25" ht="16.5" customHeight="1">
      <c r="A67" s="6">
        <v>2295</v>
      </c>
      <c r="B67" s="6"/>
      <c r="C67" s="41" t="s">
        <v>66</v>
      </c>
      <c r="D67" s="38"/>
      <c r="E67" s="40">
        <v>218975.4</v>
      </c>
      <c r="F67" s="19"/>
      <c r="G67" s="27">
        <f t="shared" si="10"/>
        <v>218975.4</v>
      </c>
      <c r="H67" s="19"/>
      <c r="I67" s="27">
        <f t="shared" si="11"/>
        <v>218975.4</v>
      </c>
      <c r="J67" s="19"/>
      <c r="K67" s="27">
        <f t="shared" si="12"/>
        <v>218975.4</v>
      </c>
      <c r="L67" s="19"/>
      <c r="M67" s="27">
        <f t="shared" si="14"/>
        <v>218975.4</v>
      </c>
      <c r="N67" s="19"/>
      <c r="O67" s="27">
        <f t="shared" si="15"/>
        <v>218975.4</v>
      </c>
      <c r="P67" s="19"/>
      <c r="Q67" s="51">
        <f t="shared" si="16"/>
        <v>218975.4</v>
      </c>
      <c r="R67" s="19"/>
      <c r="S67" s="51">
        <f t="shared" si="17"/>
        <v>218975.4</v>
      </c>
      <c r="T67" s="19"/>
      <c r="U67" s="51">
        <f t="shared" si="18"/>
        <v>218975.4</v>
      </c>
      <c r="V67" s="19"/>
      <c r="W67" s="51">
        <f t="shared" si="19"/>
        <v>218975.4</v>
      </c>
      <c r="X67" s="19"/>
      <c r="Y67" s="51">
        <f aca="true" t="shared" si="20" ref="Y67:Y104">W67+X67</f>
        <v>218975.4</v>
      </c>
    </row>
    <row r="68" spans="1:25" ht="16.5" customHeight="1">
      <c r="A68" s="6">
        <v>2310</v>
      </c>
      <c r="B68" s="6"/>
      <c r="C68" s="38" t="s">
        <v>18</v>
      </c>
      <c r="D68" s="38"/>
      <c r="E68" s="40">
        <v>70000</v>
      </c>
      <c r="F68" s="19"/>
      <c r="G68" s="27">
        <f t="shared" si="10"/>
        <v>70000</v>
      </c>
      <c r="H68" s="19"/>
      <c r="I68" s="27">
        <f t="shared" si="11"/>
        <v>70000</v>
      </c>
      <c r="J68" s="19"/>
      <c r="K68" s="27">
        <f t="shared" si="12"/>
        <v>70000</v>
      </c>
      <c r="L68" s="19"/>
      <c r="M68" s="27">
        <f t="shared" si="14"/>
        <v>70000</v>
      </c>
      <c r="N68" s="19"/>
      <c r="O68" s="27">
        <f t="shared" si="15"/>
        <v>70000</v>
      </c>
      <c r="P68" s="19"/>
      <c r="Q68" s="51">
        <f t="shared" si="16"/>
        <v>70000</v>
      </c>
      <c r="R68" s="19"/>
      <c r="S68" s="51">
        <f t="shared" si="17"/>
        <v>70000</v>
      </c>
      <c r="T68" s="19"/>
      <c r="U68" s="51">
        <f t="shared" si="18"/>
        <v>70000</v>
      </c>
      <c r="V68" s="19"/>
      <c r="W68" s="51">
        <f t="shared" si="19"/>
        <v>70000</v>
      </c>
      <c r="X68" s="19"/>
      <c r="Y68" s="51">
        <f t="shared" si="20"/>
        <v>70000</v>
      </c>
    </row>
    <row r="69" spans="1:25" ht="16.5" customHeight="1">
      <c r="A69" s="6">
        <v>2321</v>
      </c>
      <c r="B69" s="6"/>
      <c r="C69" s="38" t="s">
        <v>70</v>
      </c>
      <c r="D69" s="38"/>
      <c r="E69" s="40">
        <v>2300000</v>
      </c>
      <c r="F69" s="29"/>
      <c r="G69" s="27">
        <f t="shared" si="10"/>
        <v>2300000</v>
      </c>
      <c r="H69" s="49"/>
      <c r="I69" s="27">
        <f t="shared" si="11"/>
        <v>2300000</v>
      </c>
      <c r="J69" s="49"/>
      <c r="K69" s="27">
        <f t="shared" si="12"/>
        <v>2300000</v>
      </c>
      <c r="L69" s="49"/>
      <c r="M69" s="27">
        <f t="shared" si="14"/>
        <v>2300000</v>
      </c>
      <c r="N69" s="49"/>
      <c r="O69" s="27">
        <f t="shared" si="15"/>
        <v>2300000</v>
      </c>
      <c r="P69" s="49"/>
      <c r="Q69" s="51">
        <f t="shared" si="16"/>
        <v>2300000</v>
      </c>
      <c r="R69" s="49"/>
      <c r="S69" s="51">
        <f t="shared" si="17"/>
        <v>2300000</v>
      </c>
      <c r="T69" s="49"/>
      <c r="U69" s="51">
        <f t="shared" si="18"/>
        <v>2300000</v>
      </c>
      <c r="V69" s="49"/>
      <c r="W69" s="51">
        <f t="shared" si="19"/>
        <v>2300000</v>
      </c>
      <c r="X69" s="49"/>
      <c r="Y69" s="51">
        <f t="shared" si="20"/>
        <v>2300000</v>
      </c>
    </row>
    <row r="70" spans="1:25" ht="16.5" customHeight="1">
      <c r="A70" s="6">
        <v>2334</v>
      </c>
      <c r="B70" s="6"/>
      <c r="C70" s="38" t="s">
        <v>65</v>
      </c>
      <c r="D70" s="38"/>
      <c r="E70" s="40">
        <v>35000</v>
      </c>
      <c r="F70" s="19"/>
      <c r="G70" s="27">
        <f>E70+F70</f>
        <v>35000</v>
      </c>
      <c r="H70" s="19"/>
      <c r="I70" s="27">
        <f>G70+H70</f>
        <v>35000</v>
      </c>
      <c r="J70" s="19"/>
      <c r="K70" s="27">
        <f t="shared" si="12"/>
        <v>35000</v>
      </c>
      <c r="L70" s="19"/>
      <c r="M70" s="27">
        <f t="shared" si="14"/>
        <v>35000</v>
      </c>
      <c r="N70" s="19"/>
      <c r="O70" s="27">
        <f t="shared" si="15"/>
        <v>35000</v>
      </c>
      <c r="P70" s="19"/>
      <c r="Q70" s="51">
        <f t="shared" si="16"/>
        <v>35000</v>
      </c>
      <c r="R70" s="19"/>
      <c r="S70" s="51">
        <f t="shared" si="17"/>
        <v>35000</v>
      </c>
      <c r="T70" s="19"/>
      <c r="U70" s="51">
        <f t="shared" si="18"/>
        <v>35000</v>
      </c>
      <c r="V70" s="19"/>
      <c r="W70" s="51">
        <f t="shared" si="19"/>
        <v>35000</v>
      </c>
      <c r="X70" s="19"/>
      <c r="Y70" s="51">
        <f t="shared" si="20"/>
        <v>35000</v>
      </c>
    </row>
    <row r="71" spans="1:25" ht="16.5" customHeight="1">
      <c r="A71" s="6">
        <v>3113</v>
      </c>
      <c r="B71" s="6"/>
      <c r="C71" s="38" t="s">
        <v>43</v>
      </c>
      <c r="D71" s="38"/>
      <c r="E71" s="40">
        <v>3424913</v>
      </c>
      <c r="F71" s="20"/>
      <c r="G71" s="27">
        <f aca="true" t="shared" si="21" ref="G71:G104">E71+F71</f>
        <v>3424913</v>
      </c>
      <c r="H71" s="20"/>
      <c r="I71" s="27">
        <f aca="true" t="shared" si="22" ref="I71:I104">G71+H71</f>
        <v>3424913</v>
      </c>
      <c r="J71" s="20"/>
      <c r="K71" s="27">
        <f t="shared" si="12"/>
        <v>3424913</v>
      </c>
      <c r="L71" s="20"/>
      <c r="M71" s="27">
        <f t="shared" si="14"/>
        <v>3424913</v>
      </c>
      <c r="N71" s="20"/>
      <c r="O71" s="27">
        <f t="shared" si="15"/>
        <v>3424913</v>
      </c>
      <c r="P71" s="20"/>
      <c r="Q71" s="51">
        <f t="shared" si="16"/>
        <v>3424913</v>
      </c>
      <c r="R71" s="20"/>
      <c r="S71" s="51">
        <f t="shared" si="17"/>
        <v>3424913</v>
      </c>
      <c r="T71" s="20"/>
      <c r="U71" s="51">
        <f t="shared" si="18"/>
        <v>3424913</v>
      </c>
      <c r="V71" s="20"/>
      <c r="W71" s="51">
        <f t="shared" si="19"/>
        <v>3424913</v>
      </c>
      <c r="X71" s="20"/>
      <c r="Y71" s="51">
        <f t="shared" si="20"/>
        <v>3424913</v>
      </c>
    </row>
    <row r="72" spans="1:25" ht="16.5" customHeight="1">
      <c r="A72" s="6">
        <v>3312</v>
      </c>
      <c r="B72" s="6"/>
      <c r="C72" s="38" t="s">
        <v>49</v>
      </c>
      <c r="D72" s="38"/>
      <c r="E72" s="40">
        <v>70000</v>
      </c>
      <c r="F72" s="19"/>
      <c r="G72" s="27">
        <f t="shared" si="21"/>
        <v>70000</v>
      </c>
      <c r="H72" s="19"/>
      <c r="I72" s="27">
        <f t="shared" si="22"/>
        <v>70000</v>
      </c>
      <c r="J72" s="19"/>
      <c r="K72" s="27">
        <f t="shared" si="12"/>
        <v>70000</v>
      </c>
      <c r="L72" s="19"/>
      <c r="M72" s="27">
        <f t="shared" si="14"/>
        <v>70000</v>
      </c>
      <c r="N72" s="19"/>
      <c r="O72" s="27">
        <f t="shared" si="15"/>
        <v>70000</v>
      </c>
      <c r="P72" s="19"/>
      <c r="Q72" s="51">
        <f t="shared" si="16"/>
        <v>70000</v>
      </c>
      <c r="R72" s="19"/>
      <c r="S72" s="51">
        <f t="shared" si="17"/>
        <v>70000</v>
      </c>
      <c r="T72" s="19"/>
      <c r="U72" s="51">
        <f t="shared" si="18"/>
        <v>70000</v>
      </c>
      <c r="V72" s="19"/>
      <c r="W72" s="51">
        <f t="shared" si="19"/>
        <v>70000</v>
      </c>
      <c r="X72" s="19"/>
      <c r="Y72" s="51">
        <f t="shared" si="20"/>
        <v>70000</v>
      </c>
    </row>
    <row r="73" spans="1:25" ht="16.5" customHeight="1">
      <c r="A73" s="6">
        <v>3314</v>
      </c>
      <c r="B73" s="6"/>
      <c r="C73" s="38" t="s">
        <v>19</v>
      </c>
      <c r="D73" s="38"/>
      <c r="E73" s="40">
        <v>73000</v>
      </c>
      <c r="F73" s="19"/>
      <c r="G73" s="27">
        <f t="shared" si="21"/>
        <v>73000</v>
      </c>
      <c r="H73" s="19"/>
      <c r="I73" s="27">
        <f t="shared" si="22"/>
        <v>73000</v>
      </c>
      <c r="J73" s="19"/>
      <c r="K73" s="27">
        <f t="shared" si="12"/>
        <v>73000</v>
      </c>
      <c r="L73" s="19"/>
      <c r="M73" s="27">
        <f t="shared" si="14"/>
        <v>73000</v>
      </c>
      <c r="N73" s="19"/>
      <c r="O73" s="27">
        <f t="shared" si="15"/>
        <v>73000</v>
      </c>
      <c r="P73" s="19"/>
      <c r="Q73" s="51">
        <f t="shared" si="16"/>
        <v>73000</v>
      </c>
      <c r="R73" s="19"/>
      <c r="S73" s="51">
        <f t="shared" si="17"/>
        <v>73000</v>
      </c>
      <c r="T73" s="19"/>
      <c r="U73" s="51">
        <f t="shared" si="18"/>
        <v>73000</v>
      </c>
      <c r="V73" s="19"/>
      <c r="W73" s="51">
        <f t="shared" si="19"/>
        <v>73000</v>
      </c>
      <c r="X73" s="19"/>
      <c r="Y73" s="51">
        <f t="shared" si="20"/>
        <v>73000</v>
      </c>
    </row>
    <row r="74" spans="1:25" ht="16.5" customHeight="1">
      <c r="A74" s="6">
        <v>3330</v>
      </c>
      <c r="B74" s="6"/>
      <c r="C74" s="38" t="s">
        <v>99</v>
      </c>
      <c r="D74" s="38"/>
      <c r="E74" s="40">
        <v>20000</v>
      </c>
      <c r="F74" s="19"/>
      <c r="G74" s="27">
        <f t="shared" si="21"/>
        <v>20000</v>
      </c>
      <c r="H74" s="19"/>
      <c r="I74" s="27">
        <f t="shared" si="22"/>
        <v>20000</v>
      </c>
      <c r="J74" s="19"/>
      <c r="K74" s="27">
        <f t="shared" si="12"/>
        <v>20000</v>
      </c>
      <c r="L74" s="19"/>
      <c r="M74" s="27">
        <f t="shared" si="14"/>
        <v>20000</v>
      </c>
      <c r="N74" s="19"/>
      <c r="O74" s="27">
        <f t="shared" si="15"/>
        <v>20000</v>
      </c>
      <c r="P74" s="19"/>
      <c r="Q74" s="51">
        <f t="shared" si="16"/>
        <v>20000</v>
      </c>
      <c r="R74" s="19"/>
      <c r="S74" s="51">
        <f t="shared" si="17"/>
        <v>20000</v>
      </c>
      <c r="T74" s="19"/>
      <c r="U74" s="51">
        <f t="shared" si="18"/>
        <v>20000</v>
      </c>
      <c r="V74" s="19"/>
      <c r="W74" s="51">
        <f t="shared" si="19"/>
        <v>20000</v>
      </c>
      <c r="X74" s="19"/>
      <c r="Y74" s="51">
        <f t="shared" si="20"/>
        <v>20000</v>
      </c>
    </row>
    <row r="75" spans="1:25" ht="16.5" customHeight="1">
      <c r="A75" s="6">
        <v>3349</v>
      </c>
      <c r="B75" s="6"/>
      <c r="C75" s="38" t="s">
        <v>20</v>
      </c>
      <c r="D75" s="38"/>
      <c r="E75" s="40">
        <v>70000</v>
      </c>
      <c r="F75" s="19"/>
      <c r="G75" s="27">
        <f t="shared" si="21"/>
        <v>70000</v>
      </c>
      <c r="H75" s="19"/>
      <c r="I75" s="27">
        <f t="shared" si="22"/>
        <v>70000</v>
      </c>
      <c r="J75" s="19"/>
      <c r="K75" s="27">
        <f t="shared" si="12"/>
        <v>70000</v>
      </c>
      <c r="L75" s="19"/>
      <c r="M75" s="27">
        <f t="shared" si="14"/>
        <v>70000</v>
      </c>
      <c r="N75" s="19"/>
      <c r="O75" s="27">
        <f t="shared" si="15"/>
        <v>70000</v>
      </c>
      <c r="P75" s="19"/>
      <c r="Q75" s="51">
        <f t="shared" si="16"/>
        <v>70000</v>
      </c>
      <c r="R75" s="19"/>
      <c r="S75" s="51">
        <f t="shared" si="17"/>
        <v>70000</v>
      </c>
      <c r="T75" s="19"/>
      <c r="U75" s="51">
        <f t="shared" si="18"/>
        <v>70000</v>
      </c>
      <c r="V75" s="19"/>
      <c r="W75" s="51">
        <f t="shared" si="19"/>
        <v>70000</v>
      </c>
      <c r="X75" s="19"/>
      <c r="Y75" s="51">
        <f t="shared" si="20"/>
        <v>70000</v>
      </c>
    </row>
    <row r="76" spans="1:25" ht="16.5" customHeight="1">
      <c r="A76" s="6">
        <v>3392</v>
      </c>
      <c r="B76" s="6"/>
      <c r="C76" s="38" t="s">
        <v>50</v>
      </c>
      <c r="D76" s="38"/>
      <c r="E76" s="40">
        <v>300000</v>
      </c>
      <c r="F76" s="19"/>
      <c r="G76" s="27">
        <f t="shared" si="21"/>
        <v>300000</v>
      </c>
      <c r="H76" s="19"/>
      <c r="I76" s="27">
        <f t="shared" si="22"/>
        <v>300000</v>
      </c>
      <c r="J76" s="19"/>
      <c r="K76" s="27">
        <f t="shared" si="12"/>
        <v>300000</v>
      </c>
      <c r="L76" s="19"/>
      <c r="M76" s="27">
        <f t="shared" si="14"/>
        <v>300000</v>
      </c>
      <c r="N76" s="19"/>
      <c r="O76" s="27">
        <f t="shared" si="15"/>
        <v>300000</v>
      </c>
      <c r="P76" s="19"/>
      <c r="Q76" s="51">
        <f t="shared" si="16"/>
        <v>300000</v>
      </c>
      <c r="R76" s="19"/>
      <c r="S76" s="51">
        <f t="shared" si="17"/>
        <v>300000</v>
      </c>
      <c r="T76" s="19"/>
      <c r="U76" s="51">
        <f t="shared" si="18"/>
        <v>300000</v>
      </c>
      <c r="V76" s="19"/>
      <c r="W76" s="51">
        <f t="shared" si="19"/>
        <v>300000</v>
      </c>
      <c r="X76" s="19"/>
      <c r="Y76" s="51">
        <f t="shared" si="20"/>
        <v>300000</v>
      </c>
    </row>
    <row r="77" spans="1:25" ht="16.5" customHeight="1">
      <c r="A77" s="6">
        <v>3399</v>
      </c>
      <c r="B77" s="6"/>
      <c r="C77" s="38" t="s">
        <v>28</v>
      </c>
      <c r="D77" s="38"/>
      <c r="E77" s="40">
        <v>450000</v>
      </c>
      <c r="F77" s="19"/>
      <c r="G77" s="27">
        <f t="shared" si="21"/>
        <v>450000</v>
      </c>
      <c r="H77" s="19"/>
      <c r="I77" s="27">
        <f t="shared" si="22"/>
        <v>450000</v>
      </c>
      <c r="J77" s="19"/>
      <c r="K77" s="27">
        <f t="shared" si="12"/>
        <v>450000</v>
      </c>
      <c r="L77" s="19"/>
      <c r="M77" s="27">
        <f t="shared" si="14"/>
        <v>450000</v>
      </c>
      <c r="N77" s="19"/>
      <c r="O77" s="27">
        <f t="shared" si="15"/>
        <v>450000</v>
      </c>
      <c r="P77" s="19"/>
      <c r="Q77" s="51">
        <f t="shared" si="16"/>
        <v>450000</v>
      </c>
      <c r="R77" s="19"/>
      <c r="S77" s="51">
        <f t="shared" si="17"/>
        <v>450000</v>
      </c>
      <c r="T77" s="19"/>
      <c r="U77" s="51">
        <f t="shared" si="18"/>
        <v>450000</v>
      </c>
      <c r="V77" s="19"/>
      <c r="W77" s="51">
        <f t="shared" si="19"/>
        <v>450000</v>
      </c>
      <c r="X77" s="19"/>
      <c r="Y77" s="51">
        <f t="shared" si="20"/>
        <v>450000</v>
      </c>
    </row>
    <row r="78" spans="1:25" ht="16.5" customHeight="1">
      <c r="A78" s="6">
        <v>3412</v>
      </c>
      <c r="B78" s="6"/>
      <c r="C78" s="38" t="s">
        <v>44</v>
      </c>
      <c r="D78" s="38"/>
      <c r="E78" s="40">
        <v>280000</v>
      </c>
      <c r="F78" s="19"/>
      <c r="G78" s="27">
        <f t="shared" si="21"/>
        <v>280000</v>
      </c>
      <c r="H78" s="19"/>
      <c r="I78" s="27">
        <f t="shared" si="22"/>
        <v>280000</v>
      </c>
      <c r="J78" s="19"/>
      <c r="K78" s="27">
        <f t="shared" si="12"/>
        <v>280000</v>
      </c>
      <c r="L78" s="19"/>
      <c r="M78" s="27">
        <f t="shared" si="14"/>
        <v>280000</v>
      </c>
      <c r="N78" s="19"/>
      <c r="O78" s="27">
        <f t="shared" si="15"/>
        <v>280000</v>
      </c>
      <c r="P78" s="19"/>
      <c r="Q78" s="51">
        <f t="shared" si="16"/>
        <v>280000</v>
      </c>
      <c r="R78" s="19"/>
      <c r="S78" s="51">
        <f t="shared" si="17"/>
        <v>280000</v>
      </c>
      <c r="T78" s="19"/>
      <c r="U78" s="51">
        <f t="shared" si="18"/>
        <v>280000</v>
      </c>
      <c r="V78" s="19"/>
      <c r="W78" s="51">
        <f t="shared" si="19"/>
        <v>280000</v>
      </c>
      <c r="X78" s="19"/>
      <c r="Y78" s="51">
        <f t="shared" si="20"/>
        <v>280000</v>
      </c>
    </row>
    <row r="79" spans="1:25" ht="16.5" customHeight="1">
      <c r="A79" s="6">
        <v>3419</v>
      </c>
      <c r="B79" s="6"/>
      <c r="C79" s="38" t="s">
        <v>71</v>
      </c>
      <c r="D79" s="38"/>
      <c r="E79" s="40">
        <v>40000</v>
      </c>
      <c r="F79" s="20"/>
      <c r="G79" s="27">
        <f t="shared" si="21"/>
        <v>40000</v>
      </c>
      <c r="H79" s="20"/>
      <c r="I79" s="27">
        <f t="shared" si="22"/>
        <v>40000</v>
      </c>
      <c r="J79" s="20"/>
      <c r="K79" s="27">
        <f t="shared" si="12"/>
        <v>40000</v>
      </c>
      <c r="L79" s="20"/>
      <c r="M79" s="27">
        <f t="shared" si="14"/>
        <v>40000</v>
      </c>
      <c r="N79" s="20"/>
      <c r="O79" s="27">
        <f t="shared" si="15"/>
        <v>40000</v>
      </c>
      <c r="P79" s="20"/>
      <c r="Q79" s="51">
        <f t="shared" si="16"/>
        <v>40000</v>
      </c>
      <c r="R79" s="20"/>
      <c r="S79" s="51">
        <f t="shared" si="17"/>
        <v>40000</v>
      </c>
      <c r="T79" s="20"/>
      <c r="U79" s="51">
        <f t="shared" si="18"/>
        <v>40000</v>
      </c>
      <c r="V79" s="20"/>
      <c r="W79" s="51">
        <f t="shared" si="19"/>
        <v>40000</v>
      </c>
      <c r="X79" s="20"/>
      <c r="Y79" s="51">
        <f t="shared" si="20"/>
        <v>40000</v>
      </c>
    </row>
    <row r="80" spans="1:25" ht="16.5" customHeight="1">
      <c r="A80" s="6">
        <v>3421</v>
      </c>
      <c r="B80" s="6"/>
      <c r="C80" s="38" t="s">
        <v>39</v>
      </c>
      <c r="D80" s="38"/>
      <c r="E80" s="40">
        <v>60000</v>
      </c>
      <c r="F80" s="19">
        <v>20000</v>
      </c>
      <c r="G80" s="27">
        <f t="shared" si="21"/>
        <v>80000</v>
      </c>
      <c r="H80" s="19"/>
      <c r="I80" s="27">
        <f t="shared" si="22"/>
        <v>80000</v>
      </c>
      <c r="J80" s="19"/>
      <c r="K80" s="27">
        <f t="shared" si="12"/>
        <v>80000</v>
      </c>
      <c r="L80" s="19"/>
      <c r="M80" s="27">
        <f t="shared" si="14"/>
        <v>80000</v>
      </c>
      <c r="N80" s="19"/>
      <c r="O80" s="27">
        <f t="shared" si="15"/>
        <v>80000</v>
      </c>
      <c r="P80" s="19"/>
      <c r="Q80" s="51">
        <f t="shared" si="16"/>
        <v>80000</v>
      </c>
      <c r="R80" s="19"/>
      <c r="S80" s="51">
        <f t="shared" si="17"/>
        <v>80000</v>
      </c>
      <c r="T80" s="19"/>
      <c r="U80" s="51">
        <f t="shared" si="18"/>
        <v>80000</v>
      </c>
      <c r="V80" s="19"/>
      <c r="W80" s="51">
        <f t="shared" si="19"/>
        <v>80000</v>
      </c>
      <c r="X80" s="19"/>
      <c r="Y80" s="51">
        <f t="shared" si="20"/>
        <v>80000</v>
      </c>
    </row>
    <row r="81" spans="1:25" ht="16.5" customHeight="1">
      <c r="A81" s="6">
        <v>3429</v>
      </c>
      <c r="B81" s="6"/>
      <c r="C81" s="38" t="s">
        <v>45</v>
      </c>
      <c r="D81" s="38"/>
      <c r="E81" s="40">
        <v>60000</v>
      </c>
      <c r="F81" s="19"/>
      <c r="G81" s="27">
        <f t="shared" si="21"/>
        <v>60000</v>
      </c>
      <c r="H81" s="19"/>
      <c r="I81" s="27">
        <f t="shared" si="22"/>
        <v>60000</v>
      </c>
      <c r="J81" s="19"/>
      <c r="K81" s="27">
        <f t="shared" si="12"/>
        <v>60000</v>
      </c>
      <c r="L81" s="19"/>
      <c r="M81" s="27">
        <f t="shared" si="14"/>
        <v>60000</v>
      </c>
      <c r="N81" s="19"/>
      <c r="O81" s="27">
        <f t="shared" si="15"/>
        <v>60000</v>
      </c>
      <c r="P81" s="19"/>
      <c r="Q81" s="51">
        <f t="shared" si="16"/>
        <v>60000</v>
      </c>
      <c r="R81" s="19"/>
      <c r="S81" s="51">
        <f t="shared" si="17"/>
        <v>60000</v>
      </c>
      <c r="T81" s="19"/>
      <c r="U81" s="51">
        <f t="shared" si="18"/>
        <v>60000</v>
      </c>
      <c r="V81" s="19"/>
      <c r="W81" s="51">
        <f t="shared" si="19"/>
        <v>60000</v>
      </c>
      <c r="X81" s="19"/>
      <c r="Y81" s="51">
        <f t="shared" si="20"/>
        <v>60000</v>
      </c>
    </row>
    <row r="82" spans="1:25" ht="16.5" customHeight="1">
      <c r="A82" s="6">
        <v>3525</v>
      </c>
      <c r="B82" s="6"/>
      <c r="C82" s="38" t="s">
        <v>33</v>
      </c>
      <c r="D82" s="38"/>
      <c r="E82" s="40">
        <v>15000</v>
      </c>
      <c r="F82" s="19"/>
      <c r="G82" s="27">
        <f t="shared" si="21"/>
        <v>15000</v>
      </c>
      <c r="H82" s="19"/>
      <c r="I82" s="27">
        <f t="shared" si="22"/>
        <v>15000</v>
      </c>
      <c r="J82" s="19"/>
      <c r="K82" s="27">
        <f t="shared" si="12"/>
        <v>15000</v>
      </c>
      <c r="L82" s="19"/>
      <c r="M82" s="27">
        <f t="shared" si="14"/>
        <v>15000</v>
      </c>
      <c r="N82" s="19"/>
      <c r="O82" s="27">
        <f t="shared" si="15"/>
        <v>15000</v>
      </c>
      <c r="P82" s="19"/>
      <c r="Q82" s="51">
        <f t="shared" si="16"/>
        <v>15000</v>
      </c>
      <c r="R82" s="19"/>
      <c r="S82" s="51">
        <f t="shared" si="17"/>
        <v>15000</v>
      </c>
      <c r="T82" s="19"/>
      <c r="U82" s="51">
        <f t="shared" si="18"/>
        <v>15000</v>
      </c>
      <c r="V82" s="19"/>
      <c r="W82" s="51">
        <f t="shared" si="19"/>
        <v>15000</v>
      </c>
      <c r="X82" s="19"/>
      <c r="Y82" s="51">
        <f t="shared" si="20"/>
        <v>15000</v>
      </c>
    </row>
    <row r="83" spans="1:25" ht="16.5" customHeight="1">
      <c r="A83" s="6">
        <v>3631</v>
      </c>
      <c r="B83" s="6"/>
      <c r="C83" s="38" t="s">
        <v>21</v>
      </c>
      <c r="D83" s="38"/>
      <c r="E83" s="40">
        <v>5228000</v>
      </c>
      <c r="F83" s="19"/>
      <c r="G83" s="27">
        <f t="shared" si="21"/>
        <v>5228000</v>
      </c>
      <c r="H83" s="19"/>
      <c r="I83" s="27">
        <f t="shared" si="22"/>
        <v>5228000</v>
      </c>
      <c r="J83" s="19"/>
      <c r="K83" s="27">
        <f t="shared" si="12"/>
        <v>5228000</v>
      </c>
      <c r="L83" s="19"/>
      <c r="M83" s="27">
        <f t="shared" si="14"/>
        <v>5228000</v>
      </c>
      <c r="N83" s="19"/>
      <c r="O83" s="27">
        <f t="shared" si="15"/>
        <v>5228000</v>
      </c>
      <c r="P83" s="19"/>
      <c r="Q83" s="51">
        <f t="shared" si="16"/>
        <v>5228000</v>
      </c>
      <c r="R83" s="19"/>
      <c r="S83" s="51">
        <f t="shared" si="17"/>
        <v>5228000</v>
      </c>
      <c r="T83" s="19"/>
      <c r="U83" s="51">
        <f t="shared" si="18"/>
        <v>5228000</v>
      </c>
      <c r="V83" s="19"/>
      <c r="W83" s="51">
        <f t="shared" si="19"/>
        <v>5228000</v>
      </c>
      <c r="X83" s="19"/>
      <c r="Y83" s="51">
        <f t="shared" si="20"/>
        <v>5228000</v>
      </c>
    </row>
    <row r="84" spans="1:25" ht="16.5" customHeight="1">
      <c r="A84" s="6">
        <v>3632</v>
      </c>
      <c r="B84" s="6"/>
      <c r="C84" s="38" t="s">
        <v>46</v>
      </c>
      <c r="D84" s="38"/>
      <c r="E84" s="40">
        <v>32000</v>
      </c>
      <c r="F84" s="19"/>
      <c r="G84" s="27">
        <f t="shared" si="21"/>
        <v>32000</v>
      </c>
      <c r="H84" s="19"/>
      <c r="I84" s="27">
        <f t="shared" si="22"/>
        <v>32000</v>
      </c>
      <c r="J84" s="19"/>
      <c r="K84" s="27">
        <f t="shared" si="12"/>
        <v>32000</v>
      </c>
      <c r="L84" s="19"/>
      <c r="M84" s="27">
        <f t="shared" si="14"/>
        <v>32000</v>
      </c>
      <c r="N84" s="19"/>
      <c r="O84" s="27">
        <f t="shared" si="15"/>
        <v>32000</v>
      </c>
      <c r="P84" s="19"/>
      <c r="Q84" s="51">
        <f t="shared" si="16"/>
        <v>32000</v>
      </c>
      <c r="R84" s="19"/>
      <c r="S84" s="51">
        <f t="shared" si="17"/>
        <v>32000</v>
      </c>
      <c r="T84" s="19"/>
      <c r="U84" s="51">
        <f t="shared" si="18"/>
        <v>32000</v>
      </c>
      <c r="V84" s="19"/>
      <c r="W84" s="51">
        <f t="shared" si="19"/>
        <v>32000</v>
      </c>
      <c r="X84" s="19"/>
      <c r="Y84" s="51">
        <f t="shared" si="20"/>
        <v>32000</v>
      </c>
    </row>
    <row r="85" spans="1:25" ht="16.5" customHeight="1">
      <c r="A85" s="6">
        <v>3635</v>
      </c>
      <c r="B85" s="6"/>
      <c r="C85" s="42" t="s">
        <v>72</v>
      </c>
      <c r="D85" s="38"/>
      <c r="E85" s="40">
        <v>100000</v>
      </c>
      <c r="F85" s="19"/>
      <c r="G85" s="27">
        <f t="shared" si="21"/>
        <v>100000</v>
      </c>
      <c r="H85" s="19"/>
      <c r="I85" s="27">
        <f t="shared" si="22"/>
        <v>100000</v>
      </c>
      <c r="J85" s="19"/>
      <c r="K85" s="27">
        <f t="shared" si="12"/>
        <v>100000</v>
      </c>
      <c r="L85" s="19"/>
      <c r="M85" s="27">
        <f t="shared" si="14"/>
        <v>100000</v>
      </c>
      <c r="N85" s="19"/>
      <c r="O85" s="27">
        <f t="shared" si="15"/>
        <v>100000</v>
      </c>
      <c r="P85" s="19"/>
      <c r="Q85" s="51">
        <f t="shared" si="16"/>
        <v>100000</v>
      </c>
      <c r="R85" s="19"/>
      <c r="S85" s="51">
        <f t="shared" si="17"/>
        <v>100000</v>
      </c>
      <c r="T85" s="19"/>
      <c r="U85" s="51">
        <f t="shared" si="18"/>
        <v>100000</v>
      </c>
      <c r="V85" s="19"/>
      <c r="W85" s="51">
        <f t="shared" si="19"/>
        <v>100000</v>
      </c>
      <c r="X85" s="19"/>
      <c r="Y85" s="51">
        <f t="shared" si="20"/>
        <v>100000</v>
      </c>
    </row>
    <row r="86" spans="1:25" ht="16.5" customHeight="1">
      <c r="A86" s="6">
        <v>3639</v>
      </c>
      <c r="B86" s="6"/>
      <c r="C86" s="38" t="s">
        <v>36</v>
      </c>
      <c r="D86" s="38"/>
      <c r="E86" s="40">
        <v>160000</v>
      </c>
      <c r="F86" s="19"/>
      <c r="G86" s="27">
        <f t="shared" si="21"/>
        <v>160000</v>
      </c>
      <c r="H86" s="19"/>
      <c r="I86" s="27">
        <f t="shared" si="22"/>
        <v>160000</v>
      </c>
      <c r="J86" s="19"/>
      <c r="K86" s="27">
        <f t="shared" si="12"/>
        <v>160000</v>
      </c>
      <c r="L86" s="19"/>
      <c r="M86" s="27">
        <f t="shared" si="14"/>
        <v>160000</v>
      </c>
      <c r="N86" s="19"/>
      <c r="O86" s="27">
        <f t="shared" si="15"/>
        <v>160000</v>
      </c>
      <c r="P86" s="19"/>
      <c r="Q86" s="51">
        <f t="shared" si="16"/>
        <v>160000</v>
      </c>
      <c r="R86" s="19"/>
      <c r="S86" s="51">
        <f t="shared" si="17"/>
        <v>160000</v>
      </c>
      <c r="T86" s="19"/>
      <c r="U86" s="51">
        <f t="shared" si="18"/>
        <v>160000</v>
      </c>
      <c r="V86" s="19"/>
      <c r="W86" s="51">
        <f t="shared" si="19"/>
        <v>160000</v>
      </c>
      <c r="X86" s="19"/>
      <c r="Y86" s="51">
        <f t="shared" si="20"/>
        <v>160000</v>
      </c>
    </row>
    <row r="87" spans="1:25" ht="16.5" customHeight="1">
      <c r="A87" s="6">
        <v>3721</v>
      </c>
      <c r="B87" s="6"/>
      <c r="C87" s="38" t="s">
        <v>34</v>
      </c>
      <c r="D87" s="38"/>
      <c r="E87" s="40">
        <v>30000</v>
      </c>
      <c r="F87" s="19"/>
      <c r="G87" s="27">
        <f t="shared" si="21"/>
        <v>30000</v>
      </c>
      <c r="H87" s="19"/>
      <c r="I87" s="27">
        <f t="shared" si="22"/>
        <v>30000</v>
      </c>
      <c r="J87" s="19"/>
      <c r="K87" s="27">
        <f t="shared" si="12"/>
        <v>30000</v>
      </c>
      <c r="L87" s="19"/>
      <c r="M87" s="27">
        <f t="shared" si="14"/>
        <v>30000</v>
      </c>
      <c r="N87" s="19"/>
      <c r="O87" s="27">
        <f t="shared" si="15"/>
        <v>30000</v>
      </c>
      <c r="P87" s="19"/>
      <c r="Q87" s="51">
        <f t="shared" si="16"/>
        <v>30000</v>
      </c>
      <c r="R87" s="19"/>
      <c r="S87" s="51">
        <f t="shared" si="17"/>
        <v>30000</v>
      </c>
      <c r="T87" s="19"/>
      <c r="U87" s="51">
        <f t="shared" si="18"/>
        <v>30000</v>
      </c>
      <c r="V87" s="19"/>
      <c r="W87" s="51">
        <f t="shared" si="19"/>
        <v>30000</v>
      </c>
      <c r="X87" s="19"/>
      <c r="Y87" s="51">
        <f t="shared" si="20"/>
        <v>30000</v>
      </c>
    </row>
    <row r="88" spans="1:25" ht="16.5" customHeight="1">
      <c r="A88" s="6">
        <v>3722</v>
      </c>
      <c r="B88" s="6"/>
      <c r="C88" s="38" t="s">
        <v>26</v>
      </c>
      <c r="D88" s="38"/>
      <c r="E88" s="40">
        <v>1172000</v>
      </c>
      <c r="F88" s="19"/>
      <c r="G88" s="27">
        <f t="shared" si="21"/>
        <v>1172000</v>
      </c>
      <c r="H88" s="19"/>
      <c r="I88" s="27">
        <f t="shared" si="22"/>
        <v>1172000</v>
      </c>
      <c r="J88" s="19"/>
      <c r="K88" s="27">
        <f t="shared" si="12"/>
        <v>1172000</v>
      </c>
      <c r="L88" s="19"/>
      <c r="M88" s="27">
        <f t="shared" si="14"/>
        <v>1172000</v>
      </c>
      <c r="N88" s="19"/>
      <c r="O88" s="27">
        <f t="shared" si="15"/>
        <v>1172000</v>
      </c>
      <c r="P88" s="19"/>
      <c r="Q88" s="51">
        <f t="shared" si="16"/>
        <v>1172000</v>
      </c>
      <c r="R88" s="19"/>
      <c r="S88" s="51">
        <f t="shared" si="17"/>
        <v>1172000</v>
      </c>
      <c r="T88" s="19"/>
      <c r="U88" s="51">
        <f t="shared" si="18"/>
        <v>1172000</v>
      </c>
      <c r="V88" s="19"/>
      <c r="W88" s="51">
        <f t="shared" si="19"/>
        <v>1172000</v>
      </c>
      <c r="X88" s="19"/>
      <c r="Y88" s="51">
        <f t="shared" si="20"/>
        <v>1172000</v>
      </c>
    </row>
    <row r="89" spans="1:25" ht="16.5" customHeight="1">
      <c r="A89" s="6">
        <v>3723</v>
      </c>
      <c r="B89" s="6"/>
      <c r="C89" s="38" t="s">
        <v>73</v>
      </c>
      <c r="D89" s="38"/>
      <c r="E89" s="40">
        <v>500000</v>
      </c>
      <c r="F89" s="19"/>
      <c r="G89" s="27">
        <f t="shared" si="21"/>
        <v>500000</v>
      </c>
      <c r="H89" s="19"/>
      <c r="I89" s="27">
        <f t="shared" si="22"/>
        <v>500000</v>
      </c>
      <c r="J89" s="19"/>
      <c r="K89" s="27">
        <f t="shared" si="12"/>
        <v>500000</v>
      </c>
      <c r="L89" s="19"/>
      <c r="M89" s="27">
        <f t="shared" si="14"/>
        <v>500000</v>
      </c>
      <c r="N89" s="19"/>
      <c r="O89" s="27">
        <f t="shared" si="15"/>
        <v>500000</v>
      </c>
      <c r="P89" s="19"/>
      <c r="Q89" s="51">
        <f t="shared" si="16"/>
        <v>500000</v>
      </c>
      <c r="R89" s="19"/>
      <c r="S89" s="51">
        <f t="shared" si="17"/>
        <v>500000</v>
      </c>
      <c r="T89" s="19"/>
      <c r="U89" s="51">
        <f t="shared" si="18"/>
        <v>500000</v>
      </c>
      <c r="V89" s="19"/>
      <c r="W89" s="51">
        <f t="shared" si="19"/>
        <v>500000</v>
      </c>
      <c r="X89" s="19"/>
      <c r="Y89" s="51">
        <f t="shared" si="20"/>
        <v>500000</v>
      </c>
    </row>
    <row r="90" spans="1:25" ht="16.5" customHeight="1">
      <c r="A90" s="6">
        <v>3745</v>
      </c>
      <c r="B90" s="6"/>
      <c r="C90" s="38" t="s">
        <v>74</v>
      </c>
      <c r="D90" s="38"/>
      <c r="E90" s="40">
        <v>1200000</v>
      </c>
      <c r="F90" s="19"/>
      <c r="G90" s="27">
        <f t="shared" si="21"/>
        <v>1200000</v>
      </c>
      <c r="H90" s="19"/>
      <c r="I90" s="27">
        <f t="shared" si="22"/>
        <v>1200000</v>
      </c>
      <c r="J90" s="19"/>
      <c r="K90" s="27">
        <f t="shared" si="12"/>
        <v>1200000</v>
      </c>
      <c r="L90" s="19"/>
      <c r="M90" s="27">
        <f t="shared" si="14"/>
        <v>1200000</v>
      </c>
      <c r="N90" s="19"/>
      <c r="O90" s="27">
        <f t="shared" si="15"/>
        <v>1200000</v>
      </c>
      <c r="P90" s="19"/>
      <c r="Q90" s="51">
        <f t="shared" si="16"/>
        <v>1200000</v>
      </c>
      <c r="R90" s="19"/>
      <c r="S90" s="51">
        <f t="shared" si="17"/>
        <v>1200000</v>
      </c>
      <c r="T90" s="19"/>
      <c r="U90" s="51">
        <f t="shared" si="18"/>
        <v>1200000</v>
      </c>
      <c r="V90" s="19"/>
      <c r="W90" s="51">
        <f t="shared" si="19"/>
        <v>1200000</v>
      </c>
      <c r="X90" s="19"/>
      <c r="Y90" s="51">
        <f t="shared" si="20"/>
        <v>1200000</v>
      </c>
    </row>
    <row r="91" spans="1:25" ht="16.5" customHeight="1">
      <c r="A91" s="6">
        <v>3900</v>
      </c>
      <c r="B91" s="6"/>
      <c r="C91" s="38" t="s">
        <v>47</v>
      </c>
      <c r="D91" s="38"/>
      <c r="E91" s="40">
        <v>30000</v>
      </c>
      <c r="F91" s="19"/>
      <c r="G91" s="27">
        <f t="shared" si="21"/>
        <v>30000</v>
      </c>
      <c r="H91" s="19"/>
      <c r="I91" s="27">
        <f t="shared" si="22"/>
        <v>30000</v>
      </c>
      <c r="J91" s="19"/>
      <c r="K91" s="27">
        <f t="shared" si="12"/>
        <v>30000</v>
      </c>
      <c r="L91" s="19"/>
      <c r="M91" s="27">
        <f t="shared" si="14"/>
        <v>30000</v>
      </c>
      <c r="N91" s="19"/>
      <c r="O91" s="27">
        <f t="shared" si="15"/>
        <v>30000</v>
      </c>
      <c r="P91" s="19"/>
      <c r="Q91" s="51">
        <f t="shared" si="16"/>
        <v>30000</v>
      </c>
      <c r="R91" s="19"/>
      <c r="S91" s="51">
        <f t="shared" si="17"/>
        <v>30000</v>
      </c>
      <c r="T91" s="19"/>
      <c r="U91" s="51">
        <f t="shared" si="18"/>
        <v>30000</v>
      </c>
      <c r="V91" s="19"/>
      <c r="W91" s="51">
        <f t="shared" si="19"/>
        <v>30000</v>
      </c>
      <c r="X91" s="19"/>
      <c r="Y91" s="51">
        <f t="shared" si="20"/>
        <v>30000</v>
      </c>
    </row>
    <row r="92" spans="1:25" ht="16.5" customHeight="1">
      <c r="A92" s="6">
        <v>4359</v>
      </c>
      <c r="B92" s="6"/>
      <c r="C92" s="38" t="s">
        <v>48</v>
      </c>
      <c r="D92" s="38"/>
      <c r="E92" s="40">
        <v>36500</v>
      </c>
      <c r="F92" s="19"/>
      <c r="G92" s="27">
        <f t="shared" si="21"/>
        <v>36500</v>
      </c>
      <c r="H92" s="19"/>
      <c r="I92" s="27">
        <f t="shared" si="22"/>
        <v>36500</v>
      </c>
      <c r="J92" s="19"/>
      <c r="K92" s="27">
        <f t="shared" si="12"/>
        <v>36500</v>
      </c>
      <c r="L92" s="19"/>
      <c r="M92" s="27">
        <f t="shared" si="14"/>
        <v>36500</v>
      </c>
      <c r="N92" s="19"/>
      <c r="O92" s="27">
        <f t="shared" si="15"/>
        <v>36500</v>
      </c>
      <c r="P92" s="19"/>
      <c r="Q92" s="51">
        <f t="shared" si="16"/>
        <v>36500</v>
      </c>
      <c r="R92" s="19"/>
      <c r="S92" s="51">
        <f t="shared" si="17"/>
        <v>36500</v>
      </c>
      <c r="T92" s="19"/>
      <c r="U92" s="51">
        <f t="shared" si="18"/>
        <v>36500</v>
      </c>
      <c r="V92" s="19"/>
      <c r="W92" s="51">
        <f t="shared" si="19"/>
        <v>36500</v>
      </c>
      <c r="X92" s="19"/>
      <c r="Y92" s="51">
        <f t="shared" si="20"/>
        <v>36500</v>
      </c>
    </row>
    <row r="93" spans="1:25" ht="16.5" customHeight="1">
      <c r="A93" s="6">
        <v>4371</v>
      </c>
      <c r="B93" s="6"/>
      <c r="C93" s="38" t="s">
        <v>59</v>
      </c>
      <c r="D93" s="38"/>
      <c r="E93" s="40">
        <v>0</v>
      </c>
      <c r="F93" s="19">
        <v>15000</v>
      </c>
      <c r="G93" s="27">
        <f t="shared" si="21"/>
        <v>15000</v>
      </c>
      <c r="H93" s="19"/>
      <c r="I93" s="27">
        <f t="shared" si="22"/>
        <v>15000</v>
      </c>
      <c r="J93" s="19"/>
      <c r="K93" s="27">
        <f t="shared" si="12"/>
        <v>15000</v>
      </c>
      <c r="L93" s="19"/>
      <c r="M93" s="27">
        <f t="shared" si="14"/>
        <v>15000</v>
      </c>
      <c r="N93" s="19"/>
      <c r="O93" s="27">
        <f t="shared" si="15"/>
        <v>15000</v>
      </c>
      <c r="P93" s="19"/>
      <c r="Q93" s="51">
        <f t="shared" si="16"/>
        <v>15000</v>
      </c>
      <c r="R93" s="19"/>
      <c r="S93" s="51">
        <f t="shared" si="17"/>
        <v>15000</v>
      </c>
      <c r="T93" s="19"/>
      <c r="U93" s="51">
        <f t="shared" si="18"/>
        <v>15000</v>
      </c>
      <c r="V93" s="19"/>
      <c r="W93" s="51">
        <f t="shared" si="19"/>
        <v>15000</v>
      </c>
      <c r="X93" s="19"/>
      <c r="Y93" s="51">
        <f t="shared" si="20"/>
        <v>15000</v>
      </c>
    </row>
    <row r="94" spans="1:25" ht="16.5" customHeight="1">
      <c r="A94" s="6">
        <v>4379</v>
      </c>
      <c r="B94" s="6"/>
      <c r="C94" s="38" t="s">
        <v>107</v>
      </c>
      <c r="D94" s="38"/>
      <c r="E94" s="40">
        <v>0</v>
      </c>
      <c r="F94" s="19">
        <v>7500</v>
      </c>
      <c r="G94" s="27"/>
      <c r="H94" s="19"/>
      <c r="I94" s="27"/>
      <c r="J94" s="19"/>
      <c r="K94" s="27"/>
      <c r="L94" s="19"/>
      <c r="M94" s="27"/>
      <c r="N94" s="19"/>
      <c r="O94" s="27"/>
      <c r="P94" s="19"/>
      <c r="Q94" s="51"/>
      <c r="R94" s="19"/>
      <c r="S94" s="51"/>
      <c r="T94" s="19"/>
      <c r="U94" s="51"/>
      <c r="V94" s="19"/>
      <c r="W94" s="51"/>
      <c r="X94" s="19"/>
      <c r="Y94" s="51"/>
    </row>
    <row r="95" spans="1:25" ht="16.5" customHeight="1">
      <c r="A95" s="6">
        <v>5213</v>
      </c>
      <c r="B95" s="6"/>
      <c r="C95" s="38" t="s">
        <v>63</v>
      </c>
      <c r="D95" s="38"/>
      <c r="E95" s="40">
        <v>50000</v>
      </c>
      <c r="F95" s="19"/>
      <c r="G95" s="27">
        <f t="shared" si="21"/>
        <v>50000</v>
      </c>
      <c r="H95" s="19"/>
      <c r="I95" s="27">
        <f t="shared" si="22"/>
        <v>50000</v>
      </c>
      <c r="J95" s="19"/>
      <c r="K95" s="27">
        <f t="shared" si="12"/>
        <v>50000</v>
      </c>
      <c r="L95" s="19"/>
      <c r="M95" s="27">
        <f t="shared" si="14"/>
        <v>50000</v>
      </c>
      <c r="N95" s="19"/>
      <c r="O95" s="27">
        <f t="shared" si="15"/>
        <v>50000</v>
      </c>
      <c r="P95" s="19"/>
      <c r="Q95" s="51">
        <f t="shared" si="16"/>
        <v>50000</v>
      </c>
      <c r="R95" s="19"/>
      <c r="S95" s="51">
        <f t="shared" si="17"/>
        <v>50000</v>
      </c>
      <c r="T95" s="19"/>
      <c r="U95" s="51">
        <f t="shared" si="18"/>
        <v>50000</v>
      </c>
      <c r="V95" s="19"/>
      <c r="W95" s="51">
        <f t="shared" si="19"/>
        <v>50000</v>
      </c>
      <c r="X95" s="19"/>
      <c r="Y95" s="51">
        <f t="shared" si="20"/>
        <v>50000</v>
      </c>
    </row>
    <row r="96" spans="1:25" ht="16.5" customHeight="1">
      <c r="A96" s="6">
        <v>5512</v>
      </c>
      <c r="B96" s="6"/>
      <c r="C96" s="38" t="s">
        <v>75</v>
      </c>
      <c r="D96" s="38"/>
      <c r="E96" s="40">
        <v>135000</v>
      </c>
      <c r="F96" s="19">
        <v>25000</v>
      </c>
      <c r="G96" s="27">
        <f t="shared" si="21"/>
        <v>160000</v>
      </c>
      <c r="H96" s="19"/>
      <c r="I96" s="27">
        <f t="shared" si="22"/>
        <v>160000</v>
      </c>
      <c r="J96" s="19"/>
      <c r="K96" s="27">
        <f t="shared" si="12"/>
        <v>160000</v>
      </c>
      <c r="L96" s="19"/>
      <c r="M96" s="27">
        <f t="shared" si="14"/>
        <v>160000</v>
      </c>
      <c r="N96" s="19"/>
      <c r="O96" s="27">
        <f t="shared" si="15"/>
        <v>160000</v>
      </c>
      <c r="P96" s="19"/>
      <c r="Q96" s="51">
        <f t="shared" si="16"/>
        <v>160000</v>
      </c>
      <c r="R96" s="19"/>
      <c r="S96" s="51">
        <f t="shared" si="17"/>
        <v>160000</v>
      </c>
      <c r="T96" s="19"/>
      <c r="U96" s="51">
        <f t="shared" si="18"/>
        <v>160000</v>
      </c>
      <c r="V96" s="19"/>
      <c r="W96" s="51">
        <f t="shared" si="19"/>
        <v>160000</v>
      </c>
      <c r="X96" s="19"/>
      <c r="Y96" s="51">
        <f t="shared" si="20"/>
        <v>160000</v>
      </c>
    </row>
    <row r="97" spans="1:25" ht="16.5" customHeight="1">
      <c r="A97" s="6">
        <v>6112</v>
      </c>
      <c r="B97" s="6"/>
      <c r="C97" s="38" t="s">
        <v>22</v>
      </c>
      <c r="D97" s="38"/>
      <c r="E97" s="40">
        <v>1500000</v>
      </c>
      <c r="F97" s="19"/>
      <c r="G97" s="27">
        <f t="shared" si="21"/>
        <v>1500000</v>
      </c>
      <c r="H97" s="19"/>
      <c r="I97" s="27">
        <f t="shared" si="22"/>
        <v>1500000</v>
      </c>
      <c r="J97" s="19"/>
      <c r="K97" s="27">
        <f t="shared" si="12"/>
        <v>1500000</v>
      </c>
      <c r="L97" s="19"/>
      <c r="M97" s="27">
        <f t="shared" si="14"/>
        <v>1500000</v>
      </c>
      <c r="N97" s="19"/>
      <c r="O97" s="27">
        <f t="shared" si="15"/>
        <v>1500000</v>
      </c>
      <c r="P97" s="19"/>
      <c r="Q97" s="51">
        <f t="shared" si="16"/>
        <v>1500000</v>
      </c>
      <c r="R97" s="19"/>
      <c r="S97" s="51">
        <f t="shared" si="17"/>
        <v>1500000</v>
      </c>
      <c r="T97" s="19"/>
      <c r="U97" s="51">
        <f t="shared" si="18"/>
        <v>1500000</v>
      </c>
      <c r="V97" s="19"/>
      <c r="W97" s="51">
        <f t="shared" si="19"/>
        <v>1500000</v>
      </c>
      <c r="X97" s="19"/>
      <c r="Y97" s="51">
        <f t="shared" si="20"/>
        <v>1500000</v>
      </c>
    </row>
    <row r="98" spans="1:25" ht="16.5" customHeight="1">
      <c r="A98" s="54">
        <v>6118</v>
      </c>
      <c r="B98" s="54"/>
      <c r="C98" s="44" t="s">
        <v>106</v>
      </c>
      <c r="D98" s="55"/>
      <c r="E98" s="46">
        <v>38600</v>
      </c>
      <c r="F98" s="19"/>
      <c r="G98" s="27">
        <f t="shared" si="21"/>
        <v>38600</v>
      </c>
      <c r="H98" s="19"/>
      <c r="I98" s="27">
        <f t="shared" si="22"/>
        <v>38600</v>
      </c>
      <c r="J98" s="19"/>
      <c r="K98" s="27">
        <f t="shared" si="12"/>
        <v>38600</v>
      </c>
      <c r="L98" s="19"/>
      <c r="M98" s="27">
        <f t="shared" si="14"/>
        <v>38600</v>
      </c>
      <c r="N98" s="19"/>
      <c r="O98" s="27">
        <f t="shared" si="15"/>
        <v>38600</v>
      </c>
      <c r="P98" s="19"/>
      <c r="Q98" s="51">
        <f t="shared" si="16"/>
        <v>38600</v>
      </c>
      <c r="R98" s="19"/>
      <c r="S98" s="51">
        <f t="shared" si="17"/>
        <v>38600</v>
      </c>
      <c r="T98" s="19"/>
      <c r="U98" s="51">
        <f t="shared" si="18"/>
        <v>38600</v>
      </c>
      <c r="V98" s="19"/>
      <c r="W98" s="51">
        <f t="shared" si="19"/>
        <v>38600</v>
      </c>
      <c r="X98" s="19"/>
      <c r="Y98" s="51">
        <f t="shared" si="20"/>
        <v>38600</v>
      </c>
    </row>
    <row r="99" spans="1:25" ht="16.5" customHeight="1">
      <c r="A99" s="43">
        <v>6171</v>
      </c>
      <c r="B99" s="43"/>
      <c r="C99" s="44" t="s">
        <v>23</v>
      </c>
      <c r="D99" s="45"/>
      <c r="E99" s="46">
        <v>3393849.45</v>
      </c>
      <c r="F99" s="19"/>
      <c r="G99" s="27">
        <f t="shared" si="21"/>
        <v>3393849.45</v>
      </c>
      <c r="H99" s="19"/>
      <c r="I99" s="27">
        <f t="shared" si="22"/>
        <v>3393849.45</v>
      </c>
      <c r="J99" s="19"/>
      <c r="K99" s="27">
        <f t="shared" si="12"/>
        <v>3393849.45</v>
      </c>
      <c r="L99" s="19"/>
      <c r="M99" s="27">
        <f t="shared" si="14"/>
        <v>3393849.45</v>
      </c>
      <c r="N99" s="19"/>
      <c r="O99" s="27">
        <f t="shared" si="15"/>
        <v>3393849.45</v>
      </c>
      <c r="P99" s="19"/>
      <c r="Q99" s="51">
        <f t="shared" si="16"/>
        <v>3393849.45</v>
      </c>
      <c r="R99" s="19"/>
      <c r="S99" s="51">
        <f t="shared" si="17"/>
        <v>3393849.45</v>
      </c>
      <c r="T99" s="19"/>
      <c r="U99" s="51">
        <f t="shared" si="18"/>
        <v>3393849.45</v>
      </c>
      <c r="V99" s="19"/>
      <c r="W99" s="51">
        <f t="shared" si="19"/>
        <v>3393849.45</v>
      </c>
      <c r="X99" s="19"/>
      <c r="Y99" s="51">
        <f t="shared" si="20"/>
        <v>3393849.45</v>
      </c>
    </row>
    <row r="100" spans="1:25" ht="16.5" customHeight="1">
      <c r="A100" s="6">
        <v>6310</v>
      </c>
      <c r="B100" s="6"/>
      <c r="C100" s="38" t="s">
        <v>29</v>
      </c>
      <c r="D100" s="38"/>
      <c r="E100" s="40">
        <v>25000</v>
      </c>
      <c r="F100" s="19"/>
      <c r="G100" s="27">
        <f t="shared" si="21"/>
        <v>25000</v>
      </c>
      <c r="H100" s="19"/>
      <c r="I100" s="27">
        <f t="shared" si="22"/>
        <v>25000</v>
      </c>
      <c r="J100" s="19"/>
      <c r="K100" s="27">
        <f t="shared" si="12"/>
        <v>25000</v>
      </c>
      <c r="L100" s="19"/>
      <c r="M100" s="27">
        <f t="shared" si="14"/>
        <v>25000</v>
      </c>
      <c r="N100" s="19"/>
      <c r="O100" s="27">
        <f t="shared" si="15"/>
        <v>25000</v>
      </c>
      <c r="P100" s="19"/>
      <c r="Q100" s="51">
        <f t="shared" si="16"/>
        <v>25000</v>
      </c>
      <c r="R100" s="19"/>
      <c r="S100" s="51">
        <f t="shared" si="17"/>
        <v>25000</v>
      </c>
      <c r="T100" s="19"/>
      <c r="U100" s="51">
        <f t="shared" si="18"/>
        <v>25000</v>
      </c>
      <c r="V100" s="19"/>
      <c r="W100" s="51">
        <f t="shared" si="19"/>
        <v>25000</v>
      </c>
      <c r="X100" s="19"/>
      <c r="Y100" s="51">
        <f t="shared" si="20"/>
        <v>25000</v>
      </c>
    </row>
    <row r="101" spans="1:25" ht="16.5" customHeight="1">
      <c r="A101" s="6">
        <v>6320</v>
      </c>
      <c r="B101" s="6"/>
      <c r="C101" s="38" t="s">
        <v>35</v>
      </c>
      <c r="D101" s="38"/>
      <c r="E101" s="40">
        <v>100000</v>
      </c>
      <c r="F101" s="19"/>
      <c r="G101" s="27">
        <f t="shared" si="21"/>
        <v>100000</v>
      </c>
      <c r="H101" s="19"/>
      <c r="I101" s="27">
        <f t="shared" si="22"/>
        <v>100000</v>
      </c>
      <c r="J101" s="19"/>
      <c r="K101" s="27">
        <f t="shared" si="12"/>
        <v>100000</v>
      </c>
      <c r="L101" s="19"/>
      <c r="M101" s="27">
        <f t="shared" si="14"/>
        <v>100000</v>
      </c>
      <c r="N101" s="19"/>
      <c r="O101" s="27">
        <f t="shared" si="15"/>
        <v>100000</v>
      </c>
      <c r="P101" s="19"/>
      <c r="Q101" s="51">
        <f t="shared" si="16"/>
        <v>100000</v>
      </c>
      <c r="R101" s="19"/>
      <c r="S101" s="51">
        <f t="shared" si="17"/>
        <v>100000</v>
      </c>
      <c r="T101" s="19"/>
      <c r="U101" s="51">
        <f t="shared" si="18"/>
        <v>100000</v>
      </c>
      <c r="V101" s="19"/>
      <c r="W101" s="51">
        <f t="shared" si="19"/>
        <v>100000</v>
      </c>
      <c r="X101" s="19"/>
      <c r="Y101" s="51">
        <f t="shared" si="20"/>
        <v>100000</v>
      </c>
    </row>
    <row r="102" spans="1:25" ht="16.5" customHeight="1">
      <c r="A102" s="6">
        <v>6330</v>
      </c>
      <c r="B102" s="6"/>
      <c r="C102" s="38" t="s">
        <v>40</v>
      </c>
      <c r="D102" s="38"/>
      <c r="E102" s="40">
        <v>300000</v>
      </c>
      <c r="F102" s="19"/>
      <c r="G102" s="27">
        <f t="shared" si="21"/>
        <v>300000</v>
      </c>
      <c r="H102" s="19"/>
      <c r="I102" s="27">
        <f t="shared" si="22"/>
        <v>300000</v>
      </c>
      <c r="J102" s="19"/>
      <c r="K102" s="27">
        <f t="shared" si="12"/>
        <v>300000</v>
      </c>
      <c r="L102" s="19"/>
      <c r="M102" s="27">
        <f t="shared" si="14"/>
        <v>300000</v>
      </c>
      <c r="N102" s="19"/>
      <c r="O102" s="27">
        <f t="shared" si="15"/>
        <v>300000</v>
      </c>
      <c r="P102" s="19"/>
      <c r="Q102" s="51">
        <f t="shared" si="16"/>
        <v>300000</v>
      </c>
      <c r="R102" s="19"/>
      <c r="S102" s="51">
        <f t="shared" si="17"/>
        <v>300000</v>
      </c>
      <c r="T102" s="19"/>
      <c r="U102" s="51">
        <f t="shared" si="18"/>
        <v>300000</v>
      </c>
      <c r="V102" s="19"/>
      <c r="W102" s="51">
        <f t="shared" si="19"/>
        <v>300000</v>
      </c>
      <c r="X102" s="19"/>
      <c r="Y102" s="51">
        <f t="shared" si="20"/>
        <v>300000</v>
      </c>
    </row>
    <row r="103" spans="1:25" ht="16.5" customHeight="1">
      <c r="A103" s="6">
        <v>6399</v>
      </c>
      <c r="B103" s="6"/>
      <c r="C103" s="38" t="s">
        <v>32</v>
      </c>
      <c r="D103" s="38"/>
      <c r="E103" s="40">
        <v>700000</v>
      </c>
      <c r="F103" s="19"/>
      <c r="G103" s="27">
        <f t="shared" si="21"/>
        <v>700000</v>
      </c>
      <c r="H103" s="19"/>
      <c r="I103" s="27">
        <f t="shared" si="22"/>
        <v>700000</v>
      </c>
      <c r="J103" s="19"/>
      <c r="K103" s="27">
        <f t="shared" si="12"/>
        <v>700000</v>
      </c>
      <c r="L103" s="19"/>
      <c r="M103" s="27">
        <f t="shared" si="14"/>
        <v>700000</v>
      </c>
      <c r="N103" s="19"/>
      <c r="O103" s="27">
        <f t="shared" si="15"/>
        <v>700000</v>
      </c>
      <c r="P103" s="19"/>
      <c r="Q103" s="51">
        <f t="shared" si="16"/>
        <v>700000</v>
      </c>
      <c r="R103" s="19"/>
      <c r="S103" s="51">
        <f t="shared" si="17"/>
        <v>700000</v>
      </c>
      <c r="T103" s="19"/>
      <c r="U103" s="51">
        <f t="shared" si="18"/>
        <v>700000</v>
      </c>
      <c r="V103" s="19"/>
      <c r="W103" s="51">
        <f t="shared" si="19"/>
        <v>700000</v>
      </c>
      <c r="X103" s="19"/>
      <c r="Y103" s="51">
        <f t="shared" si="20"/>
        <v>700000</v>
      </c>
    </row>
    <row r="104" spans="1:25" ht="16.5" customHeight="1">
      <c r="A104" s="6">
        <v>6402</v>
      </c>
      <c r="B104" s="6"/>
      <c r="C104" s="38" t="s">
        <v>103</v>
      </c>
      <c r="D104" s="38"/>
      <c r="E104" s="40">
        <v>25930.19</v>
      </c>
      <c r="F104" s="19"/>
      <c r="G104" s="27">
        <f t="shared" si="21"/>
        <v>25930.19</v>
      </c>
      <c r="H104" s="19"/>
      <c r="I104" s="27">
        <f t="shared" si="22"/>
        <v>25930.19</v>
      </c>
      <c r="J104" s="19"/>
      <c r="K104" s="27">
        <f t="shared" si="12"/>
        <v>25930.19</v>
      </c>
      <c r="L104" s="19"/>
      <c r="M104" s="27">
        <f t="shared" si="14"/>
        <v>25930.19</v>
      </c>
      <c r="N104" s="19"/>
      <c r="O104" s="27">
        <f t="shared" si="15"/>
        <v>25930.19</v>
      </c>
      <c r="P104" s="19"/>
      <c r="Q104" s="51">
        <f t="shared" si="16"/>
        <v>25930.19</v>
      </c>
      <c r="R104" s="19"/>
      <c r="S104" s="51">
        <f t="shared" si="17"/>
        <v>25930.19</v>
      </c>
      <c r="T104" s="19"/>
      <c r="U104" s="51">
        <f t="shared" si="18"/>
        <v>25930.19</v>
      </c>
      <c r="V104" s="19"/>
      <c r="W104" s="51">
        <f t="shared" si="19"/>
        <v>25930.19</v>
      </c>
      <c r="X104" s="19"/>
      <c r="Y104" s="51">
        <f t="shared" si="20"/>
        <v>25930.19</v>
      </c>
    </row>
    <row r="105" spans="1:25" ht="16.5" customHeight="1">
      <c r="A105" s="6"/>
      <c r="B105" s="6"/>
      <c r="C105" s="38"/>
      <c r="D105" s="38"/>
      <c r="E105" s="40"/>
      <c r="F105" s="19"/>
      <c r="G105" s="27"/>
      <c r="H105" s="19"/>
      <c r="I105" s="27"/>
      <c r="J105" s="19"/>
      <c r="K105" s="27"/>
      <c r="L105" s="19"/>
      <c r="M105" s="27"/>
      <c r="N105" s="19"/>
      <c r="O105" s="27"/>
      <c r="P105" s="19"/>
      <c r="Q105" s="51"/>
      <c r="R105" s="19"/>
      <c r="S105" s="51"/>
      <c r="T105" s="19"/>
      <c r="U105" s="51"/>
      <c r="V105" s="19"/>
      <c r="W105" s="51"/>
      <c r="X105" s="19"/>
      <c r="Y105" s="51"/>
    </row>
    <row r="106" spans="1:25" ht="16.5" customHeight="1">
      <c r="A106" s="6"/>
      <c r="B106" s="6"/>
      <c r="C106" s="2" t="s">
        <v>56</v>
      </c>
      <c r="D106" s="38"/>
      <c r="E106" s="24">
        <f>E60</f>
        <v>27806768.04</v>
      </c>
      <c r="F106" s="47">
        <f>SUM(F60:F105)</f>
        <v>67500</v>
      </c>
      <c r="G106" s="26">
        <f>E106+F106</f>
        <v>27874268.04</v>
      </c>
      <c r="H106" s="47">
        <f>SUM(H60:H105)</f>
        <v>0</v>
      </c>
      <c r="I106" s="26">
        <f>G106+H106</f>
        <v>27874268.04</v>
      </c>
      <c r="J106" s="47">
        <f>SUM(J60:J105)</f>
        <v>0</v>
      </c>
      <c r="K106" s="26">
        <f>I106+J106</f>
        <v>27874268.04</v>
      </c>
      <c r="L106" s="47">
        <f>SUM(L60:L105)</f>
        <v>0</v>
      </c>
      <c r="M106" s="26">
        <f>K106+L106</f>
        <v>27874268.04</v>
      </c>
      <c r="N106" s="47">
        <f>SUM(N60:N105)</f>
        <v>0</v>
      </c>
      <c r="O106" s="26">
        <f>M106+N106</f>
        <v>27874268.04</v>
      </c>
      <c r="P106" s="47">
        <f>SUM(P60:P105)</f>
        <v>0</v>
      </c>
      <c r="Q106" s="50">
        <f>O106+P106</f>
        <v>27874268.04</v>
      </c>
      <c r="R106" s="47">
        <f>SUM(R60:R105)</f>
        <v>0</v>
      </c>
      <c r="S106" s="50">
        <f>Q106+R106</f>
        <v>27874268.04</v>
      </c>
      <c r="T106" s="47">
        <f>SUM(T60:T105)</f>
        <v>0</v>
      </c>
      <c r="U106" s="50">
        <f>S106+T106</f>
        <v>27874268.04</v>
      </c>
      <c r="V106" s="47">
        <f>SUM(V60:V105)</f>
        <v>0</v>
      </c>
      <c r="W106" s="50">
        <f>U106+V106</f>
        <v>27874268.04</v>
      </c>
      <c r="X106" s="47">
        <f>SUM(X60:X105)</f>
        <v>0</v>
      </c>
      <c r="Y106" s="50">
        <f>W106+X106</f>
        <v>27874268.04</v>
      </c>
    </row>
    <row r="107" spans="1:25" ht="16.5" customHeight="1">
      <c r="A107" s="32"/>
      <c r="B107" s="32"/>
      <c r="C107" s="7"/>
      <c r="D107" s="10"/>
      <c r="E107" s="22"/>
      <c r="F107" s="19"/>
      <c r="G107" s="27"/>
      <c r="H107" s="19"/>
      <c r="I107" s="27"/>
      <c r="J107" s="19"/>
      <c r="K107" s="27"/>
      <c r="L107" s="19"/>
      <c r="M107" s="27"/>
      <c r="N107" s="19"/>
      <c r="O107" s="27"/>
      <c r="P107" s="19"/>
      <c r="Q107" s="51"/>
      <c r="R107" s="19"/>
      <c r="S107" s="51"/>
      <c r="T107" s="19"/>
      <c r="U107" s="51"/>
      <c r="V107" s="19"/>
      <c r="W107" s="51"/>
      <c r="X107" s="19"/>
      <c r="Y107" s="51"/>
    </row>
    <row r="108" spans="1:25" ht="16.5" customHeight="1">
      <c r="A108" s="32"/>
      <c r="B108" s="9"/>
      <c r="C108" s="7" t="s">
        <v>69</v>
      </c>
      <c r="D108" s="8"/>
      <c r="E108" s="36"/>
      <c r="F108" s="19"/>
      <c r="G108" s="27"/>
      <c r="H108" s="19"/>
      <c r="I108" s="27"/>
      <c r="J108" s="19"/>
      <c r="K108" s="27"/>
      <c r="L108" s="19"/>
      <c r="M108" s="27"/>
      <c r="N108" s="19"/>
      <c r="O108" s="27"/>
      <c r="P108" s="19"/>
      <c r="Q108" s="51"/>
      <c r="R108" s="19"/>
      <c r="S108" s="51"/>
      <c r="T108" s="19"/>
      <c r="U108" s="51"/>
      <c r="V108" s="19"/>
      <c r="W108" s="51"/>
      <c r="X108" s="19"/>
      <c r="Y108" s="51"/>
    </row>
    <row r="109" spans="1:25" ht="16.5" customHeight="1">
      <c r="A109" s="32"/>
      <c r="B109" s="37">
        <v>8115</v>
      </c>
      <c r="C109" s="8" t="s">
        <v>104</v>
      </c>
      <c r="D109" s="8"/>
      <c r="E109" s="36">
        <v>0</v>
      </c>
      <c r="F109" s="19"/>
      <c r="G109" s="27">
        <f>E109+F109</f>
        <v>0</v>
      </c>
      <c r="H109" s="19"/>
      <c r="I109" s="27">
        <f>G109+H109</f>
        <v>0</v>
      </c>
      <c r="J109" s="19"/>
      <c r="K109" s="27">
        <f>I109+J109</f>
        <v>0</v>
      </c>
      <c r="L109" s="19"/>
      <c r="M109" s="27">
        <f>K109+L109</f>
        <v>0</v>
      </c>
      <c r="N109" s="19"/>
      <c r="O109" s="27">
        <f>M109+N109</f>
        <v>0</v>
      </c>
      <c r="P109" s="19"/>
      <c r="Q109" s="51">
        <f>O109+P109</f>
        <v>0</v>
      </c>
      <c r="R109" s="19"/>
      <c r="S109" s="51">
        <f>Q109+R109</f>
        <v>0</v>
      </c>
      <c r="T109" s="19"/>
      <c r="U109" s="51">
        <f>S109+T109</f>
        <v>0</v>
      </c>
      <c r="V109" s="19"/>
      <c r="W109" s="51">
        <f>U109+V109</f>
        <v>0</v>
      </c>
      <c r="X109" s="19"/>
      <c r="Y109" s="51">
        <f>W109+X109</f>
        <v>0</v>
      </c>
    </row>
    <row r="110" spans="1:25" ht="16.5" customHeight="1">
      <c r="A110" s="9"/>
      <c r="B110" s="9"/>
      <c r="C110" s="7"/>
      <c r="D110" s="8"/>
      <c r="E110" s="36"/>
      <c r="F110" s="19"/>
      <c r="G110" s="27"/>
      <c r="H110" s="19"/>
      <c r="I110" s="27"/>
      <c r="J110" s="19"/>
      <c r="K110" s="27"/>
      <c r="L110" s="19"/>
      <c r="M110" s="27"/>
      <c r="N110" s="19"/>
      <c r="O110" s="27"/>
      <c r="P110" s="19"/>
      <c r="Q110" s="51"/>
      <c r="R110" s="19"/>
      <c r="S110" s="51"/>
      <c r="T110" s="19"/>
      <c r="U110" s="51"/>
      <c r="V110" s="19"/>
      <c r="W110" s="51"/>
      <c r="X110" s="19"/>
      <c r="Y110" s="51"/>
    </row>
    <row r="111" spans="1:25" ht="16.5" customHeight="1">
      <c r="A111" s="9"/>
      <c r="B111" s="37"/>
      <c r="C111" s="7" t="s">
        <v>64</v>
      </c>
      <c r="D111" s="8"/>
      <c r="E111" s="22">
        <f>E106+E109</f>
        <v>27806768.04</v>
      </c>
      <c r="F111" s="22">
        <f>SUM(F106:F110)</f>
        <v>67500</v>
      </c>
      <c r="G111" s="26">
        <f>E111+F111</f>
        <v>27874268.04</v>
      </c>
      <c r="H111" s="22">
        <f>SUM(H106:H110)</f>
        <v>0</v>
      </c>
      <c r="I111" s="26">
        <f>G111+H111</f>
        <v>27874268.04</v>
      </c>
      <c r="J111" s="22">
        <f>SUM(J106:J110)</f>
        <v>0</v>
      </c>
      <c r="K111" s="26">
        <f>I111+J111</f>
        <v>27874268.04</v>
      </c>
      <c r="L111" s="22">
        <f>SUM(L106:L110)</f>
        <v>0</v>
      </c>
      <c r="M111" s="26">
        <f>K111+L111</f>
        <v>27874268.04</v>
      </c>
      <c r="N111" s="22">
        <f>SUM(N106:N110)</f>
        <v>0</v>
      </c>
      <c r="O111" s="26">
        <f>M111+N111</f>
        <v>27874268.04</v>
      </c>
      <c r="P111" s="22">
        <f>SUM(P106:P110)</f>
        <v>0</v>
      </c>
      <c r="Q111" s="50">
        <f>O111+P111</f>
        <v>27874268.04</v>
      </c>
      <c r="R111" s="22">
        <f>SUM(R106:R110)</f>
        <v>0</v>
      </c>
      <c r="S111" s="50">
        <f>Q111+R111</f>
        <v>27874268.04</v>
      </c>
      <c r="T111" s="22">
        <f>SUM(T106:T110)</f>
        <v>0</v>
      </c>
      <c r="U111" s="50">
        <f>S111+T111</f>
        <v>27874268.04</v>
      </c>
      <c r="V111" s="22">
        <f>SUM(V106:V110)</f>
        <v>0</v>
      </c>
      <c r="W111" s="50">
        <f>U111+V111</f>
        <v>27874268.04</v>
      </c>
      <c r="X111" s="22">
        <f>SUM(X106:X110)</f>
        <v>0</v>
      </c>
      <c r="Y111" s="50">
        <f>W111+X111</f>
        <v>27874268.04</v>
      </c>
    </row>
    <row r="112" spans="1:7" ht="12" customHeight="1">
      <c r="A112" s="14"/>
      <c r="B112" s="60"/>
      <c r="C112" s="60"/>
      <c r="D112" s="14"/>
      <c r="E112" s="13"/>
      <c r="F112" s="14"/>
      <c r="G112" s="28"/>
    </row>
    <row r="113" spans="1:7" ht="12" customHeight="1">
      <c r="A113" s="14"/>
      <c r="B113" s="14"/>
      <c r="C113" s="14"/>
      <c r="D113" s="14"/>
      <c r="E113" s="13"/>
      <c r="F113" s="14"/>
      <c r="G113" s="28"/>
    </row>
    <row r="114" spans="1:7" ht="12.75">
      <c r="A114" s="12"/>
      <c r="E114" s="13"/>
      <c r="F114" s="60"/>
      <c r="G114" s="60"/>
    </row>
    <row r="115" spans="1:5" ht="12.75">
      <c r="A115" s="12"/>
      <c r="E115" s="13"/>
    </row>
    <row r="116" spans="1:5" ht="12.75">
      <c r="A116" s="12"/>
      <c r="E116" s="13"/>
    </row>
    <row r="117" spans="1:5" ht="12.75">
      <c r="A117" s="12"/>
      <c r="B117" s="11"/>
      <c r="E117" s="13"/>
    </row>
    <row r="118" spans="1:5" ht="12.75">
      <c r="A118" s="12"/>
      <c r="B118" s="11"/>
      <c r="E118" s="13"/>
    </row>
    <row r="119" spans="1:5" ht="12.75">
      <c r="A119" s="12"/>
      <c r="B119" s="11"/>
      <c r="E119" s="13"/>
    </row>
    <row r="120" spans="1:5" ht="12.75">
      <c r="A120" s="12"/>
      <c r="E120" s="13"/>
    </row>
    <row r="121" spans="1:5" ht="12.75">
      <c r="A121" s="12"/>
      <c r="E121" s="13"/>
    </row>
    <row r="122" spans="1:5" ht="12.75">
      <c r="A122" s="12"/>
      <c r="E122" s="13"/>
    </row>
    <row r="123" spans="1:5" ht="12.75">
      <c r="A123" s="12"/>
      <c r="E123" s="13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E127" s="13"/>
    </row>
    <row r="128" spans="1:5" ht="12.75">
      <c r="A128" s="12"/>
      <c r="E128" s="13"/>
    </row>
    <row r="129" spans="1:5" ht="12.75">
      <c r="A129" s="12"/>
      <c r="E129" s="13"/>
    </row>
    <row r="131" spans="1:5" ht="59.25" customHeight="1">
      <c r="A131" s="61"/>
      <c r="B131" s="61"/>
      <c r="C131" s="61"/>
      <c r="D131" s="61"/>
      <c r="E131" s="61"/>
    </row>
    <row r="132" spans="1:5" ht="12.75">
      <c r="A132" s="62"/>
      <c r="B132" s="62"/>
      <c r="C132" s="62"/>
      <c r="D132" s="62"/>
      <c r="E132" s="62"/>
    </row>
    <row r="133" spans="1:5" ht="12.75">
      <c r="A133" s="62"/>
      <c r="B133" s="62"/>
      <c r="C133" s="62"/>
      <c r="D133" s="62"/>
      <c r="E133" s="62"/>
    </row>
    <row r="134" spans="1:5" ht="15">
      <c r="A134" s="15"/>
      <c r="B134" s="16"/>
      <c r="C134" s="16"/>
      <c r="D134" s="16"/>
      <c r="E134" s="16"/>
    </row>
    <row r="135" spans="1:5" ht="48.75" customHeight="1">
      <c r="A135" s="59"/>
      <c r="B135" s="59"/>
      <c r="C135" s="59"/>
      <c r="D135" s="59"/>
      <c r="E135" s="59"/>
    </row>
    <row r="136" spans="1:5" ht="12.75">
      <c r="A136" s="12"/>
      <c r="B136" s="12"/>
      <c r="C136" s="12"/>
      <c r="D136" s="12"/>
      <c r="E136" s="12"/>
    </row>
    <row r="137" ht="20.25" customHeight="1">
      <c r="A137" s="17"/>
    </row>
    <row r="138" ht="15">
      <c r="E138" s="18"/>
    </row>
    <row r="139" ht="15">
      <c r="E139" s="18"/>
    </row>
  </sheetData>
  <sheetProtection password="D107" sheet="1" objects="1" scenarios="1" selectLockedCells="1" selectUnlockedCells="1"/>
  <mergeCells count="25">
    <mergeCell ref="X4:X18"/>
    <mergeCell ref="Y4:Y18"/>
    <mergeCell ref="A131:E131"/>
    <mergeCell ref="A132:E133"/>
    <mergeCell ref="R4:R18"/>
    <mergeCell ref="S4:S18"/>
    <mergeCell ref="Q4:Q18"/>
    <mergeCell ref="T4:T18"/>
    <mergeCell ref="L4:L18"/>
    <mergeCell ref="B112:C112"/>
    <mergeCell ref="J4:J18"/>
    <mergeCell ref="K4:K18"/>
    <mergeCell ref="I4:I18"/>
    <mergeCell ref="A135:E135"/>
    <mergeCell ref="F114:G114"/>
    <mergeCell ref="H4:H18"/>
    <mergeCell ref="F4:F18"/>
    <mergeCell ref="G4:G18"/>
    <mergeCell ref="P4:P18"/>
    <mergeCell ref="O4:O18"/>
    <mergeCell ref="M4:M18"/>
    <mergeCell ref="V4:V18"/>
    <mergeCell ref="W4:W18"/>
    <mergeCell ref="N4:N18"/>
    <mergeCell ref="U4:U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2023-04-18T11:02:52Z</cp:lastPrinted>
  <dcterms:modified xsi:type="dcterms:W3CDTF">2023-04-18T11:03:31Z</dcterms:modified>
  <cp:category/>
  <cp:version/>
  <cp:contentType/>
  <cp:contentStatus/>
</cp:coreProperties>
</file>